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8720" windowHeight="7905"/>
  </bookViews>
  <sheets>
    <sheet name="Sayfa1" sheetId="1" r:id="rId1"/>
    <sheet name="Sayfa2" sheetId="2" r:id="rId2"/>
    <sheet name="Sayfa3" sheetId="3" r:id="rId3"/>
  </sheets>
  <definedNames>
    <definedName name="_xlnm.Print_Area" localSheetId="0">Sayfa1!$A$1:$V$80</definedName>
    <definedName name="_xlnm.Print_Titles" localSheetId="0">Sayfa1!$1:$9</definedName>
  </definedNames>
  <calcPr calcId="162913"/>
</workbook>
</file>

<file path=xl/calcChain.xml><?xml version="1.0" encoding="utf-8"?>
<calcChain xmlns="http://schemas.openxmlformats.org/spreadsheetml/2006/main">
  <c r="Q23" i="1" l="1"/>
  <c r="R23" i="1" s="1"/>
  <c r="K23" i="1"/>
  <c r="L23" i="1" s="1"/>
  <c r="S23" i="1" l="1"/>
  <c r="Q57" i="1"/>
  <c r="R57" i="1" s="1"/>
  <c r="K57" i="1"/>
  <c r="L57" i="1" s="1"/>
  <c r="Q50" i="1"/>
  <c r="R50" i="1" s="1"/>
  <c r="Q48" i="1"/>
  <c r="R48" i="1" s="1"/>
  <c r="K48" i="1"/>
  <c r="L48" i="1" s="1"/>
  <c r="Q47" i="1"/>
  <c r="R47" i="1" s="1"/>
  <c r="K47" i="1"/>
  <c r="L47" i="1" s="1"/>
  <c r="Q46" i="1"/>
  <c r="R46" i="1" s="1"/>
  <c r="K46" i="1"/>
  <c r="S46" i="1" s="1"/>
  <c r="Q45" i="1"/>
  <c r="R45" i="1" s="1"/>
  <c r="K45" i="1"/>
  <c r="S45" i="1" s="1"/>
  <c r="Q44" i="1"/>
  <c r="R44" i="1" s="1"/>
  <c r="K44" i="1"/>
  <c r="S44" i="1" s="1"/>
  <c r="Q49" i="1"/>
  <c r="R49" i="1" s="1"/>
  <c r="K49" i="1"/>
  <c r="L49" i="1" s="1"/>
  <c r="K50" i="1"/>
  <c r="L50" i="1" s="1"/>
  <c r="S57" i="1" l="1"/>
  <c r="L45" i="1"/>
  <c r="S49" i="1"/>
  <c r="S50" i="1"/>
  <c r="S48" i="1"/>
  <c r="S47" i="1"/>
  <c r="L46" i="1"/>
  <c r="L44" i="1"/>
  <c r="Q27" i="1"/>
  <c r="R27" i="1" s="1"/>
  <c r="K27" i="1"/>
  <c r="L27" i="1" s="1"/>
  <c r="K26" i="1"/>
  <c r="K56" i="1"/>
  <c r="S56" i="1" s="1"/>
  <c r="Q56" i="1"/>
  <c r="R56" i="1" s="1"/>
  <c r="S27" i="1" l="1"/>
  <c r="L56" i="1"/>
  <c r="Q30" i="1"/>
  <c r="R30" i="1" s="1"/>
  <c r="K30" i="1"/>
  <c r="L30" i="1" s="1"/>
  <c r="Q28" i="1"/>
  <c r="R28" i="1" s="1"/>
  <c r="K28" i="1"/>
  <c r="S28" i="1" s="1"/>
  <c r="Q39" i="1"/>
  <c r="R39" i="1" s="1"/>
  <c r="K39" i="1"/>
  <c r="S39" i="1" s="1"/>
  <c r="S30" i="1" l="1"/>
  <c r="L28" i="1"/>
  <c r="L39" i="1"/>
  <c r="Q17" i="1"/>
  <c r="R17" i="1" s="1"/>
  <c r="K17" i="1"/>
  <c r="L17" i="1" s="1"/>
  <c r="Q67" i="1"/>
  <c r="R67" i="1" s="1"/>
  <c r="K67" i="1"/>
  <c r="L67" i="1" s="1"/>
  <c r="S17" i="1" l="1"/>
  <c r="S67" i="1"/>
  <c r="Q63" i="1" l="1"/>
  <c r="R63" i="1" s="1"/>
  <c r="K63" i="1"/>
  <c r="L63" i="1" s="1"/>
  <c r="S63" i="1" l="1"/>
  <c r="Q79" i="1" l="1"/>
  <c r="R79" i="1" s="1"/>
  <c r="K79" i="1"/>
  <c r="L79" i="1" s="1"/>
  <c r="S79" i="1" l="1"/>
  <c r="Q21" i="1" l="1"/>
  <c r="R21" i="1" s="1"/>
  <c r="K21" i="1"/>
  <c r="L21" i="1" s="1"/>
  <c r="Q58" i="1"/>
  <c r="R58" i="1" s="1"/>
  <c r="K58" i="1"/>
  <c r="S58" i="1" l="1"/>
  <c r="L58" i="1"/>
  <c r="S21" i="1"/>
  <c r="Q60" i="1" l="1"/>
  <c r="R60" i="1" s="1"/>
  <c r="K60" i="1"/>
  <c r="L60" i="1" s="1"/>
  <c r="Q20" i="1"/>
  <c r="R20" i="1" s="1"/>
  <c r="K20" i="1"/>
  <c r="L20" i="1" s="1"/>
  <c r="S60" i="1" l="1"/>
  <c r="S20" i="1"/>
  <c r="K52" i="1" l="1"/>
  <c r="K71" i="1"/>
  <c r="K72" i="1"/>
  <c r="K51" i="1"/>
  <c r="K54" i="1"/>
  <c r="K55" i="1"/>
  <c r="K22" i="1"/>
  <c r="K11" i="1"/>
  <c r="L11" i="1" s="1"/>
  <c r="K25" i="1"/>
  <c r="K24" i="1"/>
  <c r="K35" i="1"/>
  <c r="K29" i="1"/>
  <c r="K34" i="1"/>
  <c r="K33" i="1"/>
  <c r="K12" i="1"/>
  <c r="K13" i="1"/>
  <c r="K31" i="1"/>
  <c r="K32" i="1"/>
  <c r="K41" i="1"/>
  <c r="K14" i="1"/>
  <c r="K36" i="1"/>
  <c r="K15" i="1"/>
  <c r="K42" i="1"/>
  <c r="K43" i="1"/>
  <c r="K37" i="1"/>
  <c r="K38" i="1"/>
  <c r="K40" i="1"/>
  <c r="K16" i="1"/>
  <c r="K69" i="1"/>
  <c r="K10" i="1"/>
  <c r="K18" i="1"/>
  <c r="K59" i="1"/>
  <c r="K68" i="1"/>
  <c r="K73" i="1"/>
  <c r="K77" i="1"/>
  <c r="K19" i="1"/>
  <c r="K61" i="1"/>
  <c r="K66" i="1"/>
  <c r="K65" i="1"/>
  <c r="K74" i="1"/>
  <c r="K75" i="1"/>
  <c r="K76" i="1"/>
  <c r="K53" i="1"/>
  <c r="S22" i="1" l="1"/>
  <c r="L22" i="1"/>
  <c r="S10" i="1"/>
  <c r="L10" i="1"/>
  <c r="S53" i="1"/>
  <c r="L53" i="1"/>
  <c r="S75" i="1"/>
  <c r="L75" i="1"/>
  <c r="S61" i="1"/>
  <c r="L61" i="1"/>
  <c r="S68" i="1"/>
  <c r="L68" i="1"/>
  <c r="S69" i="1"/>
  <c r="L69" i="1"/>
  <c r="S38" i="1"/>
  <c r="L38" i="1"/>
  <c r="S15" i="1"/>
  <c r="L15" i="1"/>
  <c r="S32" i="1"/>
  <c r="L32" i="1"/>
  <c r="S33" i="1"/>
  <c r="L33" i="1"/>
  <c r="S26" i="1"/>
  <c r="L26" i="1"/>
  <c r="S54" i="1"/>
  <c r="L54" i="1"/>
  <c r="S74" i="1"/>
  <c r="L74" i="1"/>
  <c r="S19" i="1"/>
  <c r="L19" i="1"/>
  <c r="S59" i="1"/>
  <c r="L59" i="1"/>
  <c r="S37" i="1"/>
  <c r="L37" i="1"/>
  <c r="S36" i="1"/>
  <c r="L36" i="1"/>
  <c r="S31" i="1"/>
  <c r="L31" i="1"/>
  <c r="S34" i="1"/>
  <c r="L34" i="1"/>
  <c r="S24" i="1"/>
  <c r="L24" i="1"/>
  <c r="S52" i="1"/>
  <c r="L52" i="1"/>
  <c r="S77" i="1"/>
  <c r="L77" i="1"/>
  <c r="S18" i="1"/>
  <c r="L18" i="1"/>
  <c r="S16" i="1"/>
  <c r="L16" i="1"/>
  <c r="S43" i="1"/>
  <c r="L43" i="1"/>
  <c r="S14" i="1"/>
  <c r="L14" i="1"/>
  <c r="S13" i="1"/>
  <c r="L13" i="1"/>
  <c r="S29" i="1"/>
  <c r="L29" i="1"/>
  <c r="S25" i="1"/>
  <c r="L25" i="1"/>
  <c r="S72" i="1"/>
  <c r="L72" i="1"/>
  <c r="S65" i="1"/>
  <c r="L65" i="1"/>
  <c r="S76" i="1"/>
  <c r="L76" i="1"/>
  <c r="S66" i="1"/>
  <c r="L66" i="1"/>
  <c r="S73" i="1"/>
  <c r="L73" i="1"/>
  <c r="S40" i="1"/>
  <c r="L40" i="1"/>
  <c r="S42" i="1"/>
  <c r="L42" i="1"/>
  <c r="S41" i="1"/>
  <c r="L41" i="1"/>
  <c r="S12" i="1"/>
  <c r="L12" i="1"/>
  <c r="S35" i="1"/>
  <c r="L35" i="1"/>
  <c r="S55" i="1"/>
  <c r="L55" i="1"/>
  <c r="S51" i="1"/>
  <c r="L51" i="1"/>
  <c r="S71" i="1"/>
  <c r="L71" i="1"/>
  <c r="S11" i="1"/>
  <c r="Q33" i="1" l="1"/>
  <c r="R33" i="1" s="1"/>
  <c r="Q76" i="1" l="1"/>
  <c r="R76" i="1" s="1"/>
  <c r="Q55" i="1" l="1"/>
  <c r="R55" i="1" s="1"/>
  <c r="Q54" i="1"/>
  <c r="R54" i="1" s="1"/>
  <c r="Q51" i="1"/>
  <c r="R51" i="1" s="1"/>
  <c r="Q62" i="1" l="1"/>
  <c r="R62" i="1" s="1"/>
  <c r="K62" i="1"/>
  <c r="L62" i="1" s="1"/>
  <c r="S62" i="1" l="1"/>
  <c r="Q64" i="1" l="1"/>
  <c r="R64" i="1" s="1"/>
  <c r="K64" i="1"/>
  <c r="L64" i="1" s="1"/>
  <c r="Q53" i="1"/>
  <c r="R53" i="1" s="1"/>
  <c r="Q74" i="1"/>
  <c r="R74" i="1" s="1"/>
  <c r="Q75" i="1"/>
  <c r="R75" i="1" s="1"/>
  <c r="Q66" i="1"/>
  <c r="R66" i="1" s="1"/>
  <c r="Q69" i="1"/>
  <c r="R69" i="1" s="1"/>
  <c r="Q10" i="1"/>
  <c r="R10" i="1" s="1"/>
  <c r="Q18" i="1"/>
  <c r="R18" i="1" s="1"/>
  <c r="Q59" i="1"/>
  <c r="R59" i="1" s="1"/>
  <c r="Q68" i="1"/>
  <c r="R68" i="1" s="1"/>
  <c r="Q73" i="1"/>
  <c r="R73" i="1" s="1"/>
  <c r="Q77" i="1"/>
  <c r="R77" i="1" s="1"/>
  <c r="Q19" i="1"/>
  <c r="R19" i="1" s="1"/>
  <c r="Q61" i="1"/>
  <c r="R61" i="1" s="1"/>
  <c r="Q16" i="1"/>
  <c r="R16" i="1" s="1"/>
  <c r="Q40" i="1"/>
  <c r="R40" i="1" s="1"/>
  <c r="Q43" i="1"/>
  <c r="R43" i="1" s="1"/>
  <c r="Q37" i="1"/>
  <c r="R37" i="1" s="1"/>
  <c r="Q42" i="1"/>
  <c r="R42" i="1" s="1"/>
  <c r="Q36" i="1"/>
  <c r="R36" i="1" s="1"/>
  <c r="Q14" i="1"/>
  <c r="R14" i="1" s="1"/>
  <c r="Q31" i="1"/>
  <c r="R31" i="1" s="1"/>
  <c r="Q32" i="1"/>
  <c r="R32" i="1" s="1"/>
  <c r="S64" i="1" l="1"/>
  <c r="Q13" i="1"/>
  <c r="R13" i="1" s="1"/>
  <c r="Q12" i="1"/>
  <c r="R12" i="1" s="1"/>
  <c r="Q34" i="1"/>
  <c r="R34" i="1" s="1"/>
  <c r="Q11" i="1"/>
  <c r="R11" i="1" s="1"/>
  <c r="Q25" i="1"/>
  <c r="R25" i="1" s="1"/>
  <c r="Q24" i="1"/>
  <c r="R24" i="1" s="1"/>
  <c r="Q26" i="1"/>
  <c r="R26" i="1" s="1"/>
  <c r="Q35" i="1"/>
  <c r="R35" i="1" s="1"/>
  <c r="Q29" i="1"/>
  <c r="R29" i="1" s="1"/>
  <c r="Q22" i="1"/>
  <c r="R22" i="1" s="1"/>
  <c r="Q71" i="1" l="1"/>
  <c r="R71" i="1" s="1"/>
  <c r="Q15" i="1" l="1"/>
  <c r="R15" i="1" s="1"/>
  <c r="Q72" i="1" l="1"/>
  <c r="R72" i="1" s="1"/>
  <c r="Q52" i="1"/>
  <c r="R52" i="1" s="1"/>
  <c r="Q70" i="1"/>
  <c r="R70" i="1" s="1"/>
  <c r="Q38" i="1"/>
  <c r="R38" i="1" s="1"/>
  <c r="Q41" i="1"/>
  <c r="R41" i="1" s="1"/>
  <c r="Q65" i="1"/>
  <c r="R65" i="1" s="1"/>
  <c r="Q78" i="1"/>
  <c r="R78" i="1" s="1"/>
  <c r="K70" i="1"/>
  <c r="L70" i="1" s="1"/>
  <c r="K78" i="1"/>
  <c r="L78" i="1" s="1"/>
  <c r="S78" i="1" l="1"/>
  <c r="S70" i="1"/>
</calcChain>
</file>

<file path=xl/sharedStrings.xml><?xml version="1.0" encoding="utf-8"?>
<sst xmlns="http://schemas.openxmlformats.org/spreadsheetml/2006/main" count="618" uniqueCount="314">
  <si>
    <t>BÖLÜM</t>
  </si>
  <si>
    <t>TEHLİKE</t>
  </si>
  <si>
    <t>RİSK</t>
  </si>
  <si>
    <t>MEVCUT DURUM</t>
  </si>
  <si>
    <t>OLASILIK</t>
  </si>
  <si>
    <t>FREKANS</t>
  </si>
  <si>
    <t>ŞİDDET</t>
  </si>
  <si>
    <t>SONUÇ</t>
  </si>
  <si>
    <t>TERMİN</t>
  </si>
  <si>
    <t>TEHLİKE SINIFI</t>
  </si>
  <si>
    <t>ANALİZ TARİHİ</t>
  </si>
  <si>
    <t>GEÇERLİLİK TARİHİ</t>
  </si>
  <si>
    <t>ADRES</t>
  </si>
  <si>
    <t>FAALİYET ALANI</t>
  </si>
  <si>
    <t>SORUMLU</t>
  </si>
  <si>
    <t>İLGİLİ YÖNETMELİK</t>
  </si>
  <si>
    <t>RİSK  NO</t>
  </si>
  <si>
    <t>RİSKTEN ETKİLENENLER</t>
  </si>
  <si>
    <t>RİSK DERECESİ</t>
  </si>
  <si>
    <t>Beklenmez</t>
  </si>
  <si>
    <t>Mümkün fakat düşük</t>
  </si>
  <si>
    <t>Olası</t>
  </si>
  <si>
    <t>Yüksek, oldukça mümkün</t>
  </si>
  <si>
    <t>Beklenmez ama mümkün</t>
  </si>
  <si>
    <t>Ucuz atlatma ,çevresel zarar yok</t>
  </si>
  <si>
    <t>ELEKTRİK</t>
  </si>
  <si>
    <t>CİDDİ YARALANMA ÖLÜMCÜL KAZALAR</t>
  </si>
  <si>
    <t>ELEKTRİK TAMİR VE BAKIMLARINDA VAZİFELİ PERSONEL VEYA DIŞARIDAN DESTEK ALINAN FİRMALAR TEKNİK SERVİSLERİ TARAFINDAN FAALİYET YÜRÜTÜLECEKTİR.</t>
  </si>
  <si>
    <t>ÇALIŞANLAR VE ZİYARETÇİLER</t>
  </si>
  <si>
    <t xml:space="preserve">ÇALIŞANLAR </t>
  </si>
  <si>
    <t xml:space="preserve">KÜÇÜK ÇAPLI YANMALARA ZAMANINDA MÜDAHALE EDEMEMEK SONUCU YANGIN </t>
  </si>
  <si>
    <t>AŞIRI YUKLEME KABLOLARIN ISINMASI SONUCU YANGIN</t>
  </si>
  <si>
    <t xml:space="preserve">ELEKTRİK AKIMINA KAPILMA
PANO PATLAMASI
CİDDİ YARALANMA ÖLÜMCÜL KAZALAR </t>
  </si>
  <si>
    <t xml:space="preserve">E.KABLOLARINA TEMAS SONUCU AKIMA KAPILMA 
YARALANMA ÖLÜM
</t>
  </si>
  <si>
    <t>ÖLÜMCÜL KAZALAR YANGIN</t>
  </si>
  <si>
    <t>PERSONEL GÜVENLİ ALANDA TOPLANMAMASI SONUCU PANİK YAŞANMASI ZARARIN BÜYÜK ÖLÇEKTE OLMASI</t>
  </si>
  <si>
    <t xml:space="preserve">OLASI YANGINA MÜDAHALE EDEMEME YARALANMA/ ÖLÜM 
</t>
  </si>
  <si>
    <t>SAKATLANMALAR CİDDİ YARALANMALAR ÖLÜMCÜL KAZALAR</t>
  </si>
  <si>
    <t>MERDİVENDEN DÜŞME CİDDİ SAKATLIKLAR  YARALANMA</t>
  </si>
  <si>
    <t>ZAMANLA YIKILMA ÇÖKME GÖÇÜK YAŞANMASI</t>
  </si>
  <si>
    <t xml:space="preserve">ELEKTRİK İÇ TESİSLERİ YÖNETMELİĞİ'NE İSTİNADEN </t>
  </si>
  <si>
    <t>ACİL DURUMLAR</t>
  </si>
  <si>
    <t>GENEL FAALİYET</t>
  </si>
  <si>
    <t>DUŞME YARALANMA ÖLÜMCÜL KAZALAR</t>
  </si>
  <si>
    <t>ELLE TAŞIMA KURALLARINA UYULMAMASI</t>
  </si>
  <si>
    <t>YAPILAN İŞE SAĞLIĞIN UYGUN  OLMAMASI SONUCU CİDDİ BEDENSEL RAHATSIZLIKLAR CİDDİ SAĞLIK SORUNLARI</t>
  </si>
  <si>
    <t>İŞ EKİPMANLARININ KULLANIMINDA GÜVENLİK SAĞLIK İŞARETLERİ HK.Y</t>
  </si>
  <si>
    <t>BİNALARIN YANGINDAN KORUNMASI HK.Y</t>
  </si>
  <si>
    <t>İŞ YERLİERİNDE ACİL DURUMLAR HK.Y.</t>
  </si>
  <si>
    <t>6331 SAYILI İSGKANUNU</t>
  </si>
  <si>
    <t>ÇALIŞANLARIN PATLAYICI ORTAMLARIN TEHLİKELERİNDEN KORUNMASI HK.Y</t>
  </si>
  <si>
    <t>ELLE TAŞIMA Y.</t>
  </si>
  <si>
    <t>İLK YARDIM Y.</t>
  </si>
  <si>
    <t>TEDBİRDEN ÖNCE</t>
  </si>
  <si>
    <t xml:space="preserve">TEDBİRDEN SONRA </t>
  </si>
  <si>
    <t>OLASI GAZ KAÇAGINDA ERKEN MÜDAHELE EDEMEME PATLAMA YANGIN</t>
  </si>
  <si>
    <t>ÇALIŞANLARA KİŞİSEL KORUYUCU DONANIM VERİLMEMESİ</t>
  </si>
  <si>
    <t>UYGULANMASI ZORUNLU TEDBİRLER</t>
  </si>
  <si>
    <t xml:space="preserve">YANGIN MADDİ ZARAR </t>
  </si>
  <si>
    <t xml:space="preserve">BUAT KAPAKLARININ OLMAMASI </t>
  </si>
  <si>
    <t>Çok seyrek (Yılda bİrden az)</t>
  </si>
  <si>
    <t>Seyrek(Yılda bİrkaç defa)</t>
  </si>
  <si>
    <t>Küçük hasar ,Yaralanma,Dahİlİ İlkyardım İhtİyacı,arazİ İçİnde çevresel zarar</t>
  </si>
  <si>
    <t>Sık değİl(Ayda bİr veya bİrkaç defa)</t>
  </si>
  <si>
    <t>Önemlİ hasar, yaralanma Dış İlk yardım İhtİyacı,arazİ dışında çevresel zarar</t>
  </si>
  <si>
    <t>Ara sıra(Haftada bİr veya bİrkaç defa)</t>
  </si>
  <si>
    <t>Kalıcı hasar, Yaralanma,İş kaybı,Çevresel engel oluşturma yakın çevreden şİkayet</t>
  </si>
  <si>
    <t>Sık (Günde bİr veya bİrkaç defa)</t>
  </si>
  <si>
    <t>Öldürücü kaza,Cİddİ çevresel zarar</t>
  </si>
  <si>
    <t>Hemen hemen süreklİ (Bİr saatte )</t>
  </si>
  <si>
    <t>Beklenİr,Kesİn</t>
  </si>
  <si>
    <t>Bİrden fazla ölümlü kaza,Çevresel felaket</t>
  </si>
  <si>
    <t>İşveren/İşveren vekİlİ</t>
  </si>
  <si>
    <t>CİLT HASARI DERMATİT</t>
  </si>
  <si>
    <t>CİLT HASTALIKLARI SOLUNUM YOLU HASTALIKLARI</t>
  </si>
  <si>
    <t xml:space="preserve">ELEKTRİK AKIMINA KAPILMA CİDDİ YARALANMA </t>
  </si>
  <si>
    <t>ELEKTRİK PANOSU ÖNÜNDE YALITKAN-İZOLE- PASPASIN OLMAMASI</t>
  </si>
  <si>
    <t>ELEKTRİK İŞLERİNDE GEREKLİ GUVENLİK TEDBİRLERİ ALINMADAN ÇALIŞMA YAPILMASI</t>
  </si>
  <si>
    <t>ELEKTRİK AKIMINA KAPILMA CİDDİ YARALANMA ÖLÜMCÜL KAZA</t>
  </si>
  <si>
    <t>ELEKTRİK  İŞLERİ İLE İLGİLİ BAKIM VE TAMİRLERDE GEREKLİ GUVENLİK TEDBİRLERİ ALINMADAN ÇALIŞILMAYACAK. BİLHASSA TAMİR BAKIM SORUMLUSU GEREKEN SERTİFİKAYA SAHİP OLACAK. AKIMIN KESİLDİGİNDEN EMİN OLUNMADIKÇA VEYA HATTI BESLEME KAPATILMADIKÇA KKD KULLANILMIŞ OLSA BİLE İŞ YAPILMAYACAK.PANOLAR VEYA TESİSAT KİLİTLENECEK BAKIM VAR ARIZA VAR TABELASI ASILACAK.ANAHTARI SADECE BAKIM ELEMANINDA  KALACAK.UYGUN KİŞİSEL KORUYUCULAR KULLANILACAK.İZOLE ELDİVEN, İZOLE AYAKKABI, BARET, İZOLE TABURE, İZOLE MERDİVEN, ISTAKA BULUNDURULACAK..</t>
  </si>
  <si>
    <t xml:space="preserve">ELEKTRİK ÇARPMASI YÜKSEKTEN DUŞME SONUCU KALICI SAKATLIK
CİDDİ YARALANMA
</t>
  </si>
  <si>
    <t>ELEKTRİK TAMİR VE BAKIMLARINDA KİŞİSEL KORUYUCU DONANIM K.K.D EKSİKLİGİ  VEYA KULLANILMAMASI</t>
  </si>
  <si>
    <t xml:space="preserve">ELEKTRİK TAMİR İŞLERİNDE VAZİFELİ OLMAYAN KİŞİLERCE  İŞ YAPILMASI </t>
  </si>
  <si>
    <t>ELEKTRİK AKIMINA KAPILMA ÖLÜMCÜL KAZALAR</t>
  </si>
  <si>
    <t>ELEKTRİK BUAT KAPAKLARI LEKTRİK TESİSATI İÇ DAĞITIMI YAPILIRKEN ANAHTAR VE PRİZLER İÇİN OLUŞTURULAN HATTIN AÇIKTA KALAN KABLOLARININ OLUŞTURDUĞU RİSKLERİ BERTARAF ETMEK İÇİN KULLANILACAK.HERHANGİ ISLAK MALZEME VEYA ÇIPLAK ELLE TEMAS ETME RİSKİNE KARŞI BUAT KAPAKLARI TAKILI KALACAKTIR KIRIK OLANLAR  ACİLEN DEĞİŞTİRİLECEKTİR  DEĞİŞİM TEKNİK ELEMAN TARAFINDAN YAPILACAKTIR.</t>
  </si>
  <si>
    <t xml:space="preserve">ELEKTRİK KABLOLARININ   DAGINIK OLMASI  SARKIK KABLO  OLMASI ISLAK ZEMİN DE BULUNMASI
</t>
  </si>
  <si>
    <t xml:space="preserve">ELEKTRİK YANGINLARINA UYGUN SÖNDÜRÜCÜ
OLMAMASI
</t>
  </si>
  <si>
    <t>UYARI İKAZ LEVHASININ OLMAMASI VEYA  EKSİK OLMASI</t>
  </si>
  <si>
    <t>ELEKTRİK ÇARPMASI ÖLÜMCÜL KAZALAR YANGIN</t>
  </si>
  <si>
    <t xml:space="preserve">ACİL STOP-ACİL DURUM BUTONUNUN OLMAMASI (EMERGENCY)
</t>
  </si>
  <si>
    <t>ELEKTRİK ÇARPMASINDAN KAYNAKLANACAK YARALANMA, ÖLÜM</t>
  </si>
  <si>
    <t>ACİL DURUM EKİPLERİNİN BELİRLENMEMİŞ OLMASI</t>
  </si>
  <si>
    <t>ACİL TOPLANMA YERİNİN BELİRLENMEMESİ VE ACİL TOPLANMA LEVHASININ OLMAMASI.</t>
  </si>
  <si>
    <t>ACİL DURUMLARDA ÇALIŞANLARIN YANLIŞ BÖLGELERE GİRMESİ SONUCU CAN KAYBI VE YARALANMA</t>
  </si>
  <si>
    <t xml:space="preserve">İŞYERLERİNDE ACİL DURUMLAR HAKKINDA YÖNETMELİK GEREĞİ HER YIL DUZENLİ OLARAK  TÜM ÇALIŞANLARIN İŞTİRAK ETTİĞİ ACİL DURUM TATBİKATLARI YANGIN UZMANI EGİTMENİ TARAFINDAN YAPILACAKTIR TATBİKAT RAPORU DÜZENLENEREK KATILIMCILAR  TUTANAKLA KAYIT ALTINA ALINACAKTIR
</t>
  </si>
  <si>
    <t>ACİL ÇIKIŞ YONLENDİRME VE YEDEK AYDINLATMA OLMAMASI</t>
  </si>
  <si>
    <t xml:space="preserve">ACİL DURUMLARDA
ETKİLİ MÜDAHALE EDEMEME YANGIN
</t>
  </si>
  <si>
    <t>YANGINA MÜDAHALE EDEMEME SONUCU MADDİ HASAR YARALANMA ÖLÜM</t>
  </si>
  <si>
    <t>YANGIN BATTANİYESİNİN OLMAMASI</t>
  </si>
  <si>
    <t>İŞYERİNDE SONRADAN YAPILACAK HERHANGI EKLENTİ YENİ EKİPMAN TAMİRAT BAKIM FAALİYETLERİNE RİSK ANALİZİ YAPILMADAN BAŞLANMASI</t>
  </si>
  <si>
    <t>MERDİVENLE YÜKSEKTE ÇALIŞMA YAPILMASI</t>
  </si>
  <si>
    <t>BAKIM VE KONTROLLER İÇİN VAZİFELİ TAYİN EDİLMEMESİ</t>
  </si>
  <si>
    <t>PARLAMA PATLAMA YANGIN ZEHİRLENME ÖLÜMCÜL İŞ KAZALARI</t>
  </si>
  <si>
    <t xml:space="preserve">TİNER BENZİN GİBİ KOLAY ALEVLENİR MALZEMENİN YANLIŞ KULLANIMI
</t>
  </si>
  <si>
    <t>CİDDİ YARALANMA -SAKATLIKLAR ÖLÜMCÜL KAZALAR  YANGINA SEBEBİYET</t>
  </si>
  <si>
    <t>PERSONELİN İŞE GİRİŞ MUAYENESİ YAPILMAMASI VE SAGLIK RAPORUNUN OLMAMASI</t>
  </si>
  <si>
    <t xml:space="preserve">UYARI İKAZ LEVHALARININ EKSİK OLMASI
</t>
  </si>
  <si>
    <t>MADDİ HASAR, YARALANMA, ÖLÜM</t>
  </si>
  <si>
    <t xml:space="preserve">AGIR MALZEMELERİN TAŞINMASI SIRASINDA OLUŞABİLECEK 
CİDDİ SAKATLANMA
</t>
  </si>
  <si>
    <t>MALZEME İSTİF YUKSEKLİGİNİN UYGUNSUZ OLMASI</t>
  </si>
  <si>
    <t xml:space="preserve">RAFLARDA DEPOLANAN MALZEMELERIN DUŞMESİ DEVRİLMESİ SONUCU YARALANMA, </t>
  </si>
  <si>
    <t>HATTIN FARKEDİLMEMESİ SONUCU AKIMA KAPILMA PATLAMA YANGIN</t>
  </si>
  <si>
    <t xml:space="preserve">CİDDİ YARALANMALAR </t>
  </si>
  <si>
    <t>işveren/İşveren vekili</t>
  </si>
  <si>
    <t>VÜCÜT BUTUNLUGUNUN BOZULMASI  KİŞİ UZERİNE DUŞMESİ ÖLÜMCÜL KAZALAR CİDDİ YARALANMALR</t>
  </si>
  <si>
    <t>TEMİZLİK HİZMETLERİ</t>
  </si>
  <si>
    <t>YANGIN ALARM BUTONUNUN OLMAMASI</t>
  </si>
  <si>
    <t>BASINÇLI TUPLERİN UYGUN DEPOLANMAMASI VE YANLIŞ KULLANILMASI</t>
  </si>
  <si>
    <t>ÜÇLÜ PRİZLERE ŞEBEKE HATTINA AŞIRI YÜKLEME YAPILMASI
ISINMAYA DAYANIKLI KABLOLARIN TSE-CE SERTİFİKALI OLMAMASI</t>
  </si>
  <si>
    <t>SACDAN YAPILAN ÇATI KATI ARASINA KOLAY YANABİLECEK MALZEME DEPOLANMASI</t>
  </si>
  <si>
    <t>MESLEK HASTALIGI,
İŞVERİMSİZLİGİ ERGONOMİK RİSK</t>
  </si>
  <si>
    <t>UZUN SÜRE AYAKTA
ÇALIŞMA YAPILMASI</t>
  </si>
  <si>
    <t>MERDİVEN BASAMAKLARINDA KAYMAZ BANTIN OLMAMASI</t>
  </si>
  <si>
    <t>KAYMA SONUCU CİDDİ YARALANMA SAKATLANMA</t>
  </si>
  <si>
    <t>GENEL 
FAALİYET</t>
  </si>
  <si>
    <t>ELEKTRİK TESİSATI TOPRAKLAMA VE  İŞ EKİPMANLARININ YILLIK PERİYODİK OLÇUM VE  KONTROLLERİNİN YAPILMAMASI</t>
  </si>
  <si>
    <t>ELEKTRİK AKIMINA KAPILMA YARALANMA YANGIN ÖLÜMCÜL KAZALAR</t>
  </si>
  <si>
    <t>ACİL 
DURUMLAR</t>
  </si>
  <si>
    <t xml:space="preserve">GAZ SENSÖRÜNÜN OLMAMASI </t>
  </si>
  <si>
    <t>TALİMATLAR MEVCUT OLUP EKSİKLİKLER VARDIR.</t>
  </si>
  <si>
    <t xml:space="preserve">İŞYERİ ÜNVANI </t>
  </si>
  <si>
    <t>MEVCUT DEĞİL</t>
  </si>
  <si>
    <t>DOLAP VE RAFLARIN SABİTLENMEMESİ</t>
  </si>
  <si>
    <t>DÜŞME, YARALANMA, ÖLÜM</t>
  </si>
  <si>
    <t>AZ TEHLİKELİ</t>
  </si>
  <si>
    <t>YILLIK PERİYODİK KONTROLLER YAPILMAMIŞTIR.</t>
  </si>
  <si>
    <t xml:space="preserve">İŞ EKİPMANLARININ KULLANIMINDA SAĞLIK VE GÜVENLİK ŞARTLARI YÖNETMELİĞİ GEREĞİ İŞ YERİNE MAHSUS PERYODİK KONTROLLERE TABİ TUM ELEKTRİK TESİSATI TOPRAKLAMA GİBİ İŞ EKİPMANLARI YILDA BİR ÖLÇÜMLERİ YAPILACAK VE PERİYODİK KONTROLLER SADECE BAKANLIKÇA YETKİLENDİRİLMİŞ MUHENDİS VEYA TEKNİK ELEMAN TARAFINDAN YAPILACAKTIR. YAPILAN İŞLEMLER DOKÜMANTE EDİLEREK FAKÜLTEDE SAKLANACAKTIR
</t>
  </si>
  <si>
    <t>KAÇAK AKIM ROLESİNİN OLMAMASI (ARTIK AKIM ANAHTARI)</t>
  </si>
  <si>
    <t>PATLAMA, YANGIN, YARALANMA ÖLÜM</t>
  </si>
  <si>
    <t>İKAZLAR MEVCUT</t>
  </si>
  <si>
    <t xml:space="preserve">ELEKTRİK ANA VE TALİ PANODA MUTLAKA KAÇAK AKIM ROLESİ TAKILI OLMALIDIR. PERİYODİK OLARAK ÇALIŞIP ÇALIŞMADIĞI YETKİLİ KİŞİLERE KONTROL ETTİRİLMELİDİR. ANA PANODA 300 MA , TALİ PANOLARA İSE ELEKTRİK ÇARPMALARINA KARŞI 30 MA'LİK KAÇAK AKIM ROLESİ TAKILACAK.                                                   (KAÇAK AKIM ROLESİ GOREVİ BİR YALITIM HATASINDAN KAYNAKLANAN HATA AKIMI OLDUGU ANDA DEVREYİ KESİP KARŞI TARAFTAKİ SİSTEMİN ZARAR GORMESİNİ ENGELLEMEK)
</t>
  </si>
  <si>
    <t>MEVCUT . ÇALIŞMA HUSUSU BİLİNMİYOR.</t>
  </si>
  <si>
    <t>TEKNİK PERSONEL TARAFINDAN DEĞİŞİLMEKTE</t>
  </si>
  <si>
    <t xml:space="preserve">TAVAN ARMATÜRLERİ VE AMPULLERİN DEGİŞTİRİLMESİ SIRASINDA GUVENLİK KURALLARINA UYULMAMASI
</t>
  </si>
  <si>
    <t>TAVAN ARMATÜRLERİ, SÖNMÜŞ PATLAMIŞ AMPULLERİN DEGİŞTİRİLMESİ SADECE YETKİLİ VAZİFELİ PERSONEL TARAFINDAN YAPILACAK. UYGUN YUKSELTİCİ PLATFORM KULLANILACAK. KİŞİSEL KORUYUCU DONANIM İHMAL EDİLMEYECEK. YUKSEKTE YAPILAN ÇALIŞMALAR VE ELEKTRİK İŞLERİNE İSG KURALLARINA GÖRE İŞLEM YAPILACAKTIR.</t>
  </si>
  <si>
    <t>TEKNİK PERSONEL TARAFINDAN İŞLER YAPILMAKTA</t>
  </si>
  <si>
    <t>ÇAY OCAĞI KAZANI İÇİN GEREKLİ TEDBİRLERİN ALINMAMASI</t>
  </si>
  <si>
    <t xml:space="preserve">ELEKTRİK AKIMINA KAPILMA  YANGIN 
</t>
  </si>
  <si>
    <t>MEVCUT</t>
  </si>
  <si>
    <t>MERDİVENLER</t>
  </si>
  <si>
    <t>ÇAY KAZANI</t>
  </si>
  <si>
    <t xml:space="preserve">YÜKSEKTEN MALZEME DÜŞMESİ SONUCU YARALANMA, </t>
  </si>
  <si>
    <t>YÜKSEĞE MONTE EDİLMİŞ PROJEKSİYON TV VB. EKİPMAN VE MAKİNELERİN SABİTLEME NOKTALARININ KONTROLLERİNİN YAPILMAMASI</t>
  </si>
  <si>
    <t xml:space="preserve">YANGIN SINIFLARINA  UYGUN SÖNDÜRME CİHAZI OLMAMASI
</t>
  </si>
  <si>
    <t>KKT MEVCUT</t>
  </si>
  <si>
    <t>DUMAN DEDEKTÖRÜNÜN OLMAMASI</t>
  </si>
  <si>
    <t>UZUN SURE EKRANLI ARAÇ- BİLGİSAYAR KULLANIMI</t>
  </si>
  <si>
    <t xml:space="preserve">ELEKTRİK PANOSU KAPAKLARININ KİLİTLİ TUTULMAMASI
</t>
  </si>
  <si>
    <t>ACİL ÇIKIŞ KAPISININ UYGUN OLMAMASI</t>
  </si>
  <si>
    <t>DERSLİKLER</t>
  </si>
  <si>
    <t>ÖĞRENCİLER</t>
  </si>
  <si>
    <t>ÖĞRENCİLER ve TÜM PERSONEL</t>
  </si>
  <si>
    <t>SOLUNUM YOLU RAHATSIZLIKLARI ,BİYOLOJİK RİSKLERE MARUZİYET</t>
  </si>
  <si>
    <t>GÜVENLİK GÖREVLİSİ MEVCUT</t>
  </si>
  <si>
    <t>ELEKTRİK PANOSU ÖNÜNDE ELEKTRİK AKIMINA PERSONEL VEYA HERHANGİ BİR KİŞİNİN KAPILMAMASI İÇİN SABİT OLMAK ÜZERE İZOLE YALITKAN PASPAS KONULACAK VE ASLA PASPAS KALDIRILMAYACAKTIR</t>
  </si>
  <si>
    <t>ELEKTRİK İŞLERİ İÇİN VAZİFELENDİRİLEN PERSONEL VEYA TEKNİK ELEMAN ELEKTRİK TAMİR VE BAKIMLARINDA UYGUN KİŞİSEL KORUYUCULAR KULLANACAK. İZOLE ELDİVEN, İZOLE AYAKKABI, BARET, İZOLE TABURE, İZOLE MERDİVEN, SAĞLAM KONTROL KALEMİ BULUNDURULACAK..</t>
  </si>
  <si>
    <t>BAZI PERSONEL ODALARINDA ISITICI VE ÇAYMATİK MEVCUT</t>
  </si>
  <si>
    <t>İŞLETMEDE KULLANILAN ÜÇLÜ PRİZLERE ŞEBEKE HATTINA AŞIRI YÜKLEME YAPILMASI İSTENMEYEN YANGIN GİBİ HADİSELERE SEBEP OLACAKTIR. ELEKTRİK KABLOLARININ ISINMAYA VE ARK YANGININA KARŞI DAYANIKLI OLMASI GEREKİR TSE - CE SERTİFİKALI KABLO VE AKSESUARI KULLANILACAK. ISITICI GİBİ AŞIRI ELEKTRİK ENERJİSİ HARCAYAN EKİPMANLAR KULLANILMAMALI VE PERSONEL BU HUSUSTA EĞİTİLMELİDİR.</t>
  </si>
  <si>
    <t>GENEL OLARAK KİLİTLİ DURUMDA</t>
  </si>
  <si>
    <t>ELEKTRİK AKIMINA KAPILMA CİDDİ YARALANMA ÖLÜM</t>
  </si>
  <si>
    <t>ELEKTRİK PANO KAPAKLARI HER ZAMAN KİLİTLİ TUTULACAK. PANO RİSK OLUŞTURMAYAN UYGUN BİR YERE KONUMLANDIRILACAK.UYARI İKAZ LEVHASI EKSİKLİGİ GİDERİLECEK.YETKİLİ OLMAYAN KİŞİLERİN MUDAHALESİ ENGELLENECEKTİR. PANO ALTINA YALITKAN (İZOLE)PASPAS KONULACAKTIR.NEMLİ ISLAK ORTAMLARDAN UZAK TUTULACAK.PATLAYICI KOLAY ALEVLENİR MALZEMELERİN OLDUGU YERLERDE PANO KONUMLANDIRILMAYACAKTIR</t>
  </si>
  <si>
    <t xml:space="preserve">ELEKTRİK PANO KONUMUNUN UYGUN OLMAMASI
</t>
  </si>
  <si>
    <t>UYGUN KONUMDA</t>
  </si>
  <si>
    <t xml:space="preserve">EKLENTİLİ ELEKTRİK KABLOLARININ OLMASI                               </t>
  </si>
  <si>
    <t>EKLENTİLİ KABLOLARA RASTLANMADI</t>
  </si>
  <si>
    <t>BİNA İÇERİSİNDE KULLANILAN ELEKTRİK KABLOLARINDA SIYRIK KESİK ÇATLAK KABLO OLMAYACAK.OLANLAR YENİSİ İLE DEĞİŞTİRİLECEK VEYA UYGUN TARZDA EKYERİ İLAVESİ İZOLELİ OLARAK TAMİR EDİLECEKTİR VE KORUNAKLI KANAL İÇERİSİNDE MUHAFAZA EDİLECKTİR. BELİRLİ PERİYOTLARDA KONTROL EDİLECEKTİR.</t>
  </si>
  <si>
    <t xml:space="preserve">ELEKTRİK KABLOLARI  SEYYAR KABLOLAR ISLAK ZEMİN VE ORTAMLARDAN ÇEKİLMEYECEK.. KABLOLAR ASKIDA VE ISLAK ZEMİNE TEMAS ETMEYECEK BİR ŞEKİLDE KONUMLANDIRILACAK.KABLOLARIN İZOLASYONLARI PERİYODİK OLARAK KONTROL EDİLECEK.  
</t>
  </si>
  <si>
    <t>ELEKTRİK KABLOLARININ UZUN OLMASI AŞIRI ISINMASI (İNDÜKSİYON ETKİSİ)</t>
  </si>
  <si>
    <t xml:space="preserve">YANGIN </t>
  </si>
  <si>
    <t xml:space="preserve">ELEKTRİK KABLOLARI BELİRLİ BİR UZUNLUKTA OLMALIDIR VE KULLANILMAYAN KABLO KISIMLARI KATLANMAMALIDIR. AKSİ TAKTİRDE AŞIRI ISINMAYA SEBEP OLABİLİR. </t>
  </si>
  <si>
    <t>ELEKTRİK YANGINLARINDA SULU SİSTEM HARİÇ KURU KİMYEVİ TOZ ,KARBONDİOKSİT TİPİ YANGIN SÖNDÜRME CİHAZLARI İLE  MUDAHELE EDİLECEKTİR. MÜAHALE SADECE VAZİFELİ TARAFINDAN YAPILACAKTIR</t>
  </si>
  <si>
    <t>SİSTEM ODASINDA MEVCUT</t>
  </si>
  <si>
    <t xml:space="preserve">ELEKTRİK PANOSU VE KUMANDA PANOSU ÜZERİNDE TÜM PERSONEL TARAFINDAN GÖRÜLEBİLECEK ANLAŞILIR GÖRSEL UYARI İKAZ LEVHASI ASILMALIDIR  ''TEHİLKE -ÖLÜM UYARISI''   ''YUKSEK GERİLİM'' ISLAK ELLE DOKUNMA'' ''VAZİFELİ DIŞINDA TAMİR YAPILMAZ'' GİBİ LEVHALAR </t>
  </si>
  <si>
    <t>İKAZ LEVHASI MEVCUT</t>
  </si>
  <si>
    <t>ASMA TAVAN İÇ KISMINDA MEVCUT</t>
  </si>
  <si>
    <t>ELEKTRİK PANOSU RİSK OLUŞTURMAYAN UYGUN BİR YERE KONUMLANDIRILACAK. PERSONEL DİNLENME ODASI NEMLİ ISLAK ORTAMLARDAN UZAK TUTULACAK. YANICI GAZLARIN OLDUĞU PATLAYICI KOLAY ALEVLENİR MALZEMELERİN OLDUGU YERLERDE PANO KONUMLANDIRILMAYACAKTIR.  PANO ÖNÜ YETERİNCE AÇIK OLACAK GEREKİRSE BELİRLİ MESAFEDEN ÇEVRELENECEKTİR</t>
  </si>
  <si>
    <t>ŞALTER  PRİZ-FİŞ  ANAHTAR KIRIKLARININ OLMASI</t>
  </si>
  <si>
    <t xml:space="preserve">KIRIKLARA RASTLAMADI </t>
  </si>
  <si>
    <t>ELEKTRİK PANOSU VEYA KUMANDA ŞALTERİ , PRİZ FİŞ VE ANAHTARLAR KIRIK OLMAYACAK. ŞAYET KIRIK OLANLAR  ACİLEN DEĞİŞTİRİLMELİDİR  DEĞİŞİM TEKNİK ELEMAN TARAFINDAN YAPILACAKTIR. PERİYODİK OLARAK KONTROLLERİN SÜREKLİLİĞİ SAĞLANMALIDIR.</t>
  </si>
  <si>
    <t>YANGIN OLMA IHTIMALINE KARŞI KULLANILMAK ÜZERE YANGIN BATTANIYESI BULUNDURULMALIDIR. YANGIN BATTANIYESI AÇIK VE ANLAŞILIR BIR ŞEKILDE BULUNDUĞU YER UYGUN IŞARET LEVHASI ILE İŞARETLENECEK KULLANMA TALIMATI ÜZERINE ASILACAK. TÜM ÇALIŞANLAR BİLGİLENDİRİLECEK</t>
  </si>
  <si>
    <t>ACİL DURUM TOPLANMA LEVHASI ASILMIŞTIR.</t>
  </si>
  <si>
    <t>KURUMDA OLASI ACİL DURUMLARDA GUVENLİ TOPLANMA YERİ BELİRLENECEK VE GÖRÜNÜR ŞEKİLDE ACİL TOPLANMA LEVHASI  İLE İŞARETLENECEKTİR. ACİL DURUM ANINDA PERSONEL TOPLANIP SAYIM YAPILACAKTIR TÜM PERSONELE GEREKLİ BİLGİLENDİRME YAPILACAKTIR.</t>
  </si>
  <si>
    <t xml:space="preserve">KURUMDA YANGIN SINIFINA UYGUN YANGI SÖNDÜRME CİHAZI KULLANILACAKTIR 
SIVI  YANGINLARINDA KÖPÜK KURU KİMYEVİ TOZ KKT CİNSİ SÖNDÜRÜCÜLER KULLANILACAKTIR. ELEKTRİK YANGINLARINA KARBONDİOKSİT TİPİ SÖNDÜRÜCÜ KULLANILMALIDIR. ASLA SUYLA MÜDAHALE EDİLMEYECEK. 250 METRE KAREYE BİR ADET 6 kg OLMAK ÜZERE YANGIN SÖNDÜRME CİHAZI BULUNDURULACAK
</t>
  </si>
  <si>
    <t>HEMEN BİLGİLENDİRİLMEMESİ SONUCU CİDDİ CAN VE MAL KAYIPLARI</t>
  </si>
  <si>
    <t xml:space="preserve">KURUM İÇERİSİNDE UYGUN VE GORUNUR YERLERİNE KULLANMA TALİMATIDA UZERİNDE OLACAK ŞEKİLDE YANGIN ALARM BUTONLARI  TAKILACAK VE ÇALIŞIP ÇALIŞMADIGI KONTROL EDİLMELİ VE ACİL DURUMLARDA KULLANILMASI GEREKTİGİ  TÜM ÇALIŞANLARA BİLGİ VERİLECEK.
</t>
  </si>
  <si>
    <t xml:space="preserve">KURUM İÇERİSİNDE UYGUN VE GORUNUR YERLERİNE KULLANMA TALİMATIDA UZERİNDE OLACAK ŞEKİLDE DUMAN DEDEKTÖRLERİ  TAKILACAK VE ÇALIŞIP ÇALIŞMADIGI KONTROL EDİLMELİ 
</t>
  </si>
  <si>
    <t>YANGIN SONUCU MAL VE CAN KAYBI</t>
  </si>
  <si>
    <t xml:space="preserve">ACİL DURUMLARDA ELEKTRİGİ KESMEK İÇİN ANA DEVREYE BAGLI,ACİL STOP BUTONU BULUNACAK VE 
YERİ İŞARETLE BELİRTİLECEKTİR.
ACİL STOP BUTONLARI BELLİ ARALIKLARLA ÇALIŞIP ÇALIŞMADIGI DENETLENECEKTİR.                
KURUMDA ACİL STOP BUTONU BELLİ SAYIDA OLACAK. BUTONLAR KOLAY ERİŞİLEBİLECEK.
</t>
  </si>
  <si>
    <t>ERKEN MÜDAHALE EDEMEME SONUCU MADDİ HASAR YANGIN</t>
  </si>
  <si>
    <t>KISMEN MEVCUT</t>
  </si>
  <si>
    <t>BİNALARIN YANGINDAN KORUNMASI VE İŞYERLERİNDE ACİL DURUMLAR HAKKINDA YÖNETMELİK GEREĞİ 
İŞYERLERİNDE TEHLİKE SINIFLARINI TESPİT EDEN TEBLİĞDE BELİRLENMİŞ OLAN ÇOK TEHLİKELİ SINIFTA YER ALAN İŞYERLERİNDE 30 ÇALIŞANA, TEHLİKELİ SINIFTA YER ALAN İŞYERLERİNDE 40 ÇALIŞANA VE AZ TEHLİKELİ SINIFTA YER ALAN İŞYERLERİNDE 50 ÇALIŞANA KADAR;
SÖNDÜRME, KURTARMA VE KORUMA KONULARININ HER BİRİ İÇİN UYGUN DONANIMA SAHİP VE ÖZEL EĞİTİMLİ EN AZ BİRER ÇALIŞANI DESTEK ELEMANI OLARAK GÖREVLENDİRECEKTİR.   ÖZEL OLARAK DESTEK ELEMANLARI EĞİTİLECEK VE DOKÜMANTE EDİLECEKTİR. ACİL DURUM EKİP LİSTESİ ÇALIŞANLARIN GÖRECEĞİ  YERE ASILACAKTIR</t>
  </si>
  <si>
    <t>İKİ ADET A.Ç.KAPISINDAN BİRİSİ UYGUN DEĞİL(MERDİVEN ALT KISIMDA VE KAPALI)</t>
  </si>
  <si>
    <t xml:space="preserve">KURUMDA BULUNAN A.Ç.KAPILAR BİNALARIN YANGINDAN KORUNMASI HAKKINDA YÖNETMELİKTE GEÇEN STANDARTLARA UYGUN OLMALIDIR.  1- ACİL ÇIKIŞ KAPILARI DIŞARIYA DOGRU AÇILACAK
2- ACİL ÇIKIŞ KAPISININ ÖNÜNDE HİÇBİR ENGEL BULUNMAYACAK. 
3-DONER VE  RAYLI KAPI ACİL ÇIKIŞ KAPISI OLARAK KULLANILMAYACAK.
4-AÇ KAPILARI İÇERİDEN DIŞARI KAÇIŞ İÇİN KİLİTLİ OLMAYACAK.
5-A.Ç.KAPISI OLDUĞUNU GÖSTERİRİ RENK VE İŞARETLENDİRME YAPILACAK.
</t>
  </si>
  <si>
    <t xml:space="preserve">ACİL DURUM TATBİKATLARININ YAPILMAMASI   
</t>
  </si>
  <si>
    <t>TATBİKATLAR PLANLAMAYA ALINMIŞTIR.</t>
  </si>
  <si>
    <t>BASINÇLI TÜPLER</t>
  </si>
  <si>
    <t>BASINÇLI TÜPLERDEN YAKICI TÜPLERE ASLA YAĞLI ELLE TEMAS EDİLMEMELİDİR. BASINÇLI TÜPLER PATLAMA VE KOROZYONA KARŞI KORUNAKLI, ÇOK İYİ HAVALANDIRILMIŞ BİR SAHADA DEPOLANMALIDIR. DEPOLAMA ESNASINDA TUP SICAKLIGININ - 40 °C'NİN ALTINA İNMEYECEK, 45°C'NİN USTUNE ÇIKMAYACAK ŞEKİLDE ÖNLEM ALINMALIDIR. TÜPLER YANGIN RİSKİNDEN AYRI  VE ISI/TUTUŞTURUCU KAYNAKLARDAN UZAK BİR YERDE MUHAFAZA  EDİLMELİDİR. DEVRİLMEYECEK VE YUVARLANMAYACAK ŞEKİLDE SABİT TUTULMALIDIR. DOLU VE BOŞ TÜPLER AYRI AYRI DEPOLANMALIDIR.</t>
  </si>
  <si>
    <t>İKAZLAR EĞİTİMLER MEVCUT</t>
  </si>
  <si>
    <t xml:space="preserve">İŞ EKİPMANLARININ EĞİTMEN TARAFINDAN YANLIŞ KULLANIMI </t>
  </si>
  <si>
    <t>CİDDİ HASTALIKLAR SONUCU ÖLÜMCÜL VAKALAR</t>
  </si>
  <si>
    <t>SB VE İSGGM TARAFINDAN HAZIRLANIP YAYIMLANAN YENİ TİP KORONAVİRÜSLE MÜCADELE KAPSAMINDA ALINACAK TEDBİRLERE AZAMİ RİAYET EDİLMELİDİR. MASKE KULLANIMI EL DEZENFEKTANI GİBİ TEDBİRLERE UYULMALI KONTROLLER AKSATILMAMALIDIR.</t>
  </si>
  <si>
    <t>ATIK POŞETLERİNİN DOGRU KULLANILMAMASI VE DOGRU TAŞINMAMASI</t>
  </si>
  <si>
    <t>KULLANILACAK OLAN ÇÖP ATIK KOVASI VE KUTULARI EL DEĞMEYECEK ŞEKİLDE OLMALI VE PEDALLI SİSTEM DENİLEN DOĞRUDAN ELLE TEMAS ENGELLENMELİDİR.</t>
  </si>
  <si>
    <t>KURUM İÇİ TÜM ÇALIŞMA SAHASI VE İŞ EKİPMANLARI İÇİN PERSONEL VEYA ÖĞRENCİLER TARAFINDAN GÖRÜNEBİLİCEK OKUNABİLECEK ANLAŞILIR  ŞEKİLDE UYARI İKAZ LEVHALARI KONUMLANDIRILACAKTIR. EKSİK OLAN LEVHALAR İVEDİLİKLE TEMİN EDİLECEKTİR.TEHLİKELİ-YASAK  BÖLGELER  ELEKTRİK PANOSU VE EKİPMANLARI  ÖZELLİKLE BELİRTİLECEKTİR.</t>
  </si>
  <si>
    <t>BİNA KULLANIM ALANINDAKİ TÜM MERDİVEN BASAMAKLARI KİŞİLERİN BASAMKLARDAN KAYMAMASI İÇİN KAYMAZ BANT TÜRÜNDEN UYGUN APARATLARLA İVEDİLİKLE DESTEKLENMELİDİR. DEFORME OLANLAR DEĞİŞTİRİLMELİDİR. GEREKLİ YERLERE İKAZ LEVHALARI ASILMALIDIR</t>
  </si>
  <si>
    <t>DUVARA TAVANA MONTE EDİLEN MAKİNE VE EKİPMANLAR, DOLAPLAR, İLAN PANOLARI, PROJEKSİYON TELEVİZYONLAR, VB. ARAÇ GEREÇLERİN PERİYODİK OLARAK YETKİLENDİRİLEN BİR PERSONEL TARAFINDAN KONTROLLERİ YAPILMALI VE VARSA UYGUNSUZLUKLAR RAPOR EDİLMELİDİR. </t>
  </si>
  <si>
    <t xml:space="preserve">YANGIN SÖNDÜRME CİHAZLARININ UYGUN KONUMLANDIRILMAMASI VE PERİYODİK BAKIMLARININ YAPILMAMASI
</t>
  </si>
  <si>
    <t>YANGIN SÖNDÜRME CİHAZLARI KOLAY ERİŞİLEBİLİR  ŞEKİLDE KONUMLANDIRILACAK ÖNÜNDE ENGEL OLMAYACAK  KİLİTLİ OLMAYAN YERDE TUTULACAKTIR. YANGIN SONDURME CİHAZLARI YILDA BİR KEZ PERİYODİK OLARAK BAKIMI, 4 YILDA BİR DOLUMU VE SON KULLANMA TARİHLERİNİN   TAKİBİ YAPILACAKTIR</t>
  </si>
  <si>
    <t>AŞÇILIK PROGRAMI MUTFAĞINDA MEVCUT.</t>
  </si>
  <si>
    <t xml:space="preserve">KURUMDA DOĞALGAZIN OLDUĞU BÖLÜMDE  UYGUN YERLERE KULLANMA TALİMATIDA UZERİNDE OLACAK ŞEKİLDE GAZ SENSÖRÜ ERKEN UYARI  SİSTEMİ TAKILACAK.ÇALIŞIP ÇALIŞMADIGI KONTROL EDİLECEK.
</t>
  </si>
  <si>
    <t>DOLAPLAR DUVARA SABİTLENMEMİŞ</t>
  </si>
  <si>
    <t>KURUMDA BULUNAN SABİTLENMESİ GEREKEN EŞYALAR ÖZELLİKLE ACİL DURUMLARDA OLUMSUZ ETKİLER DOĞURDUĞU İÇİN BULUNDUGU ORTAMDAKİ UYGUN YERLERE SABİTLENMELİDİR VE MUKAVEMETİ BELİRLİ PERİYOTLARLA KONTROL EDİLMELİDİR. DOLAP ÜZERİNE AĞIR ESYALAR KONULMAMALIDIR. KONTROL ÖNLEMLERİNİN SÜREKLİLİĞİ SAĞLANMALI.</t>
  </si>
  <si>
    <t>PARLAYICI PATLAYICI OZELLİKTE OLAN KİMYASALLARIN YANLIŞ DEPOLANMASI VE KULLANILMASI</t>
  </si>
  <si>
    <t xml:space="preserve">KİMYASALLAR DEPOLANIRKEN BİLHASSA AYNI TÜRDEN OLANLAR BERABER DEPOLANMALIDIR. MALZEME GÜVENLİK BİLGİ FORMUNA(MSDS FORMLARI TEDARİKÇİ FİRMADAN İSTENECEK ) GÖRE KULLANILIP DEPOLANACAK.
İSTİF YUKSEKLİGİ 3m. AŞMAYACAK. DOĞRUDAN ISIYA TEMAS ETMEYECEK VE ORTAMDA BULUNDURULMAYACAK REAKSİYONA GİREBİLECEK ORTAM VE MADDELERDEN UZAK TUTULACAK. PARLAYICI PATLAYICI VE YANICI MALZEMELER AYNI ORTAMDA BULUNDURULMAYACAK. ÇALIŞANLAR KİMYASAL KULLANIMI HAKKINDA BİLGİLENDİRİLECEK.
</t>
  </si>
  <si>
    <t xml:space="preserve">YENİ İŞE BAŞLAYAN PERSONELİN İŞBAŞI EGİTİMİ VERİLMEDEN İŞE BAŞLATILMASI (ORYANTASYON EĞİTİMİ) </t>
  </si>
  <si>
    <t>İŞE BAŞLAYACAK OLAN YENİ PERSONEL İŞ BAŞI YAPMADAN ÖNCE İŞ YERİNE VE YAPACAĞI İŞE AİT TEHLİKE-RİSKLER KONUSUNDA BİLGİLENDİRİLECEKTİR. ÇALIŞMA ESNASINDA DİKKAT EDİLMESİ GEREKEN HUSUSLAR UYULMASI GEREKEN KURALLAR BİLHASSA YAPILMAMASI GEREKENLERE DAİR EGİTİME TABİ TUTULACAKTIR. VERİLEN EĞİTİM DOKÜMANTE EDİLECEKTİR</t>
  </si>
  <si>
    <t>TEMİZLİK YAPMADA YÜKSEK YERLERE ULAŞABİLMEK İÇİN UYGUN YÜKSELTİCİ PLATFORM KULLANILMALIDIR. ASLA MERDİVEN KULLANILMAMALIDIR. ŞAYET MERDİVEN KULLANILACAKSA KAYMAZ PAPUÇLU SAĞLAM BASAMAKLI A TİPİ AÇILIR MERDİVEN KULLANILMALDIR .İKİ KİŞİ İLE GOZETİMLİ ÇALIŞMA YAPILMALIDIR.</t>
  </si>
  <si>
    <t>YÜKSEKTE TEMİZLİK ÇALIŞMASI YAPILIRKEN KURALLARA UYULMAMASI</t>
  </si>
  <si>
    <t>KURUM İÇİNDE KULLANILAN İŞ EKİPMANLARININ BAKIM VE KONTROLLERİ İŞYERİNDE VAZİFELENDİRİLEN PERSONEL TARAFINDAN SADECE GEREKLİ MÜDAHELE YAPILACAKTIR. VAZİFELİ OLAN PERSONELLER TÜM ÇALIŞANLARCA BİLGİLENDİRİLECEKTİR. ŞAYET VAZİFE TAKSİMATI YAPILMAMIŞSA İVEDİLİKLE YAPILACAKTIR.</t>
  </si>
  <si>
    <t>YAPI İŞLERİ TARAFINDAN YAPILMAKTA</t>
  </si>
  <si>
    <t>KURUMA YENİ EKİPMAN ALINMASI TAMİRAT BAKIM FAALİYETLERİ YAPILMASI HERHANGI BİR BİNA EKLENTİSİ İNŞASI GİBİ KÖKLÜ DEĞİŞİKLİK YAPILMAZDAN EVVEL RİSK DEGERLENDİRME EKİBİ OLUŞTURULACAK. İSG KOORDİNATÖRLÜĞ VEYA
İŞ GUVENLİGİ UZMANI ONCEDEN HABERDAR EDİLECEK YAPILACAK FAALİYETE GORE TEHLİKE VE RİSKLER BELİRLENECEK. RİSK EKİBİ FAALİYET İLE İLGİLİ RAPOR HAZIRLAYCAK. BU İŞLE İLGİLİ TEDBİRLER DOGRULTUSUNDA HAREKET EDİLECEKTİR. AKSİ TAKTİRDE FAALİYET SIRASINDA OLUŞABİLECEK RİSKLER KONUSUNDA İŞ GÜVENLİK UZMANI MES'UL OLMAYACAKTIR.</t>
  </si>
  <si>
    <t>KURUM ÇEVRESİ VE ZEMİNİNDE KAZI ÇALIŞMASI YAPILIRKEN OZELLİKLE İŞ MAKİNASI İLE  KAZI ÇALIŞMASI YAPILAN YERDE ELEKTRİK HATTI GAZ HATTI (LPG-CNG ) AKARYAKIT DOĞALGAZ HATTININ OLUP OLMADIGI KESİN BİLGİ ALINDIKTAN SONRA ÇALIŞMA YAPILACAK .İLGİLİ KURUMDAN İZİN ALINMADAN ÇALIŞMA YAPILMAYACAK. GEREKEN GUVENLİK TEDBİRLERİ ALINDIKTAN VE İLGİLİ KURUMLARLA İLETİŞİME GEÇİLDİKTEN SONRA ÇALIŞMAYA BAŞLANACAKTIR.</t>
  </si>
  <si>
    <t>YAPI İŞLERİ TARAFINDAN TAKİBİ YAPILMAKTA</t>
  </si>
  <si>
    <t xml:space="preserve">OKUL ÇEVRESİ VE ZEMİNDE KAZI ÇALIŞMASI YAPILIRKEN YER ALTINDAN GEÇEN ELEKTRİK HATTI GAZ  HATTININ FARKEDİLMEMESİ
</t>
  </si>
  <si>
    <t>EKRANLI ARAÇLARLA ÇALIŞMALARDA BİLGİSAYAR GİBİ ERGONOMİK TEDBİRLERIN ALINMASI ÖNEM ARZ ETMEKTEDİR. ERGONOMİ  EGİTİMİ  VERİLMELİ VE ARA DİNLENMELERİ AKSATILMAMLIDIR. SÜREKLİ EKRAN BAŞINDA BULUNMAMALIDIR.</t>
  </si>
  <si>
    <t>KAS İSKELET SİSTEMİ RAHATSIZLIKLARI</t>
  </si>
  <si>
    <t>ÇALIŞANLARA UYGUN DİNLENME ALANI SAGLANMALIDIR, DUZENLİ DİNLENME ARALARI BELİRLENMELİDİR, VARDİYA SİSTEMİ İLE ÇALIŞMALAR YÜRÜTÜLMELİDİR.
OTURARAK YAPILABİLECEK İŞLER İÇİN ERGONOMİK KOŞULLAR SAGLANMALIDIR.</t>
  </si>
  <si>
    <t>EĞİTİMLER</t>
  </si>
  <si>
    <t xml:space="preserve">ASLA YÜKSEKTE UZUN SÜRELİ İŞLERDE MERDİVEN KULLANILMAMALIDIR. MERDİVEN KULLANMA TALİMATI DOĞRULTUSUNDA ÇALIŞILACAK. MERDİVEN KULLANIMI KISA SURELİ YAPILACAK İŞLER İÇİN VE TEHLİKELİ OLMAYAN BOLGEDE ÇALIŞMA YAPMAYA UYGUN OLACAK. SAGLAM MALZEMELİ VE KAYMAZ PAPUÇLU AYAKLARI OLACAK.TEK KİŞİ İLE ÇALIŞMA YAPILMAYACAK.DAYANAK NOKTASI İYİ SEÇİLMELİ VE SABİTLENMELİ EN AZ 3 BASAMAK DAYANAK YERİNİ GEÇMELİDİR.
ÇALIŞMA ESNASINDA ÜÇ NOKTA KURALI UYGULANACAK </t>
  </si>
  <si>
    <t>AYDINLATMA OLMAMASI SONUCU YÖNÜN BİLİNMEMESİ KARGAŞA PANİKLEME</t>
  </si>
  <si>
    <t xml:space="preserve">1-A.Ç YÖN LEVHALARI YETERLİ MİKTARDA  VE GORUNEBİLİR NOKTALARDA OLACAK
2-A.Ç YONLENDİRME İŞARETLERİ İŞLETME İÇİNDE ACİL ÇIKIŞ YONUNU GOSTERİR  UYGUN YERLERE ASILACAK.
3- YERDEN YUKSEKLİGİ 200-240 CM OLACAK.
4- ELEKTRİK KESİNTİSİNE KARŞIN KARANLIK ORTAMLARA YEDEK  AYDINLATMA SİSTEMİ KURULACAK
</t>
  </si>
  <si>
    <t>SAĞLIK</t>
  </si>
  <si>
    <t>İŞYERİ SİCİLİNE KAYITLI TÜM PERSONELLER VE İŞE YENİ ALINACAKLAR YAPACAĞI İŞE DAİR SAGLIGININ UYGUN OLUP OLMADIGINI GÖSTERİR SAGLIK RAPORU OLMADAN İŞBAŞI YAPTIRILMAYACAK İŞ YERİ HEKİMİ İŞE GİRİŞ MUAYENESİ YAPACAK VE HEKİM TARAFINDAN İNCELENEN TAHLİL VE TEDKİKLER SONUCU UYGUNLUK BELGESİ HAZIRLANACAKTIR. İŞ YERİ HEKİMİNE BİLDİRİLMEYEN PERSONELDEN HEKİM MESUL DEĞİLDİR</t>
  </si>
  <si>
    <t>OLUMSUZ  HAVA KOŞULLARINDA ÇATI DUVAR TABELA GİBİ CİSİMLERİN  ÖĞRENCİ PERSONEL VEYA ZİYARETÇİLER ÜZERİNE DUŞMESİ .</t>
  </si>
  <si>
    <t xml:space="preserve">RÜZGARLI- FIRTINALI HAVALARDA ÇATI DUVAR TABELA GİBİ CİSİMLERİN DUŞMESİNE KARŞI DÜZENLİ OLARAK KONTROLLER SAĞLANMALIDIR. OLUMSUZLUĞA İVEDİLİKLE MÜDAHALE EDİLECEK. MEVSİM OLUMSUZLUKLARI YAŞANDIGI ZAMANLAR BİLHASSA ŞİDDETLİ SOGUK VE RUZGAR VE YAGIŞLARDA PERSONELE DIŞARIDA ÇALIŞMA YAPTIRILMAMALIDIR </t>
  </si>
  <si>
    <t>KURUM İÇİN KULLANILAN TÜM YAPILAR BİNA VE EKLENTİLERİ DAYANIKLI  SAĞLAM YAPI OLDUĞUNU GÖSTERİR HERHANGİ BİR RİSK OLUŞTURMAYACAK KOLON KİRİŞ  GİBİ ANA TAŞIYICILARIN MUKAVEMETLİ OLDUĞUNU ZEMİNİN SAĞLAM OLDUĞUNA  DAİR BELGELER TEMİN EDİLECEKTİR. BİLHASSA ESKİ YAPILAR İÇİN YAPI UYGUNLUĞU ARANACAKTIR. KONTROLLER AKSATILMAYACAKTIR.</t>
  </si>
  <si>
    <t>KURUMDA BULUNAN SACDAN YAPILAN ÇATI KATI ARASINA KOLAY YANABİLECEK MALZEME ASLA DEPOLANMAYACAKTIR. BİLHASSA DİREK GÜNEŞE MARUZ OLAN KIZGIN SAC ÇOK BÜYÜK TEHLİKE ARZ ETMEKTEDİR . PERİYODİK OLARAK YETKİLİLER TARAFINDAN BİLHASSA YAZ AYLARINDA KONTROLLER YAPILMALIDIR</t>
  </si>
  <si>
    <t>6331 SAYILI İSG KANUNU İLGİLİ MADDE GEREĞİ ÇALIŞANLARA YAPTIĞI İŞE MUVAFIK OLARAK ZİMMET TUTANAĞI KARŞILIĞINDA KİŞİSEL KORUYUCU DONANIM TEMİN EDİLECEKTİR. KKD. KULLANIMINA DAİR EĞİTİM YETKİLİ KİŞİLERCE VEYA İSG UZMANI MEHMET KARAMAN TARAFINDAN VERİLECEKTİR.</t>
  </si>
  <si>
    <t>K.K.D</t>
  </si>
  <si>
    <t>1- KOLAY ALEVLENİR KİMYASALLARIN KULLANIMI VAZİFELİLERCE DENETLENECEK
2- MGBF -MSDS- TALİMATINA GÖRE KULLANILACAK
3- YETKİLİ DIŞINDA KULLANILMAYACAK
4- TEMİZLİK AMAÇLI MUMKUNSE KULLANILMAYACAK
5- HERKESİN KOLAYLIKLA ERİŞEMEYECEĞİ YERDE MUHAFAZA EDİLECEK
6-KURUMDA GEREKSİZ YERE BULUNDURULMAYACAK</t>
  </si>
  <si>
    <t xml:space="preserve">PERSONELİN İŞ SAĞLIĞI VE GÜVENLİGİ  EGİTİMİ ALMAMIŞ OLMASI
</t>
  </si>
  <si>
    <t xml:space="preserve">BİLİNÇSİZCE HAREKET
CİDDİ YARALANMA MADDİ HASAR
</t>
  </si>
  <si>
    <t>6331 SAYILI İSG KANUNU MADDE 17 ÇALIŞANLARIN EĞİTİMİ USUL VE ESASLARI HAKKINDA YÖNETMELİK GEREĞİ SİGORTALI OLAN TÜM PERSONEL İŞ BAŞI YAPMAZDAN EVVEL TEMEL İSG EĞİTİMİNE TABİ TUTULACAKTIR. İŞVEREN SAYI SINIRI OLMAKSIZIN TUM ÇALIŞANLARINA  İŞ YERİ TEHLİKE SINIFINA GÖRE BELİRLENEN SAAT KADAR İŞ SAGLIGI VE GUVENLİGİ EGİTİMİ ALDIRMAKLA YÜKÜMLÜDÜR. EGİTİM VERİLDİGİNE DAİR BELGELER İŞYERİNDE SAKLANMALIDIR .PERSONEL ÖNCELKLİ OLARAK İSG EĞİTİMİ VERECEK OLAN İŞ GÜVENLİĞİ UZMANINA YÖNLENDİRİLECEKTİR.İSG UZMANI MEHMET KARAMAN'A BİLDİRİLMEYEN PERSONELDEN UZMAN MES'UL TUTULMAYACAKTIR.</t>
  </si>
  <si>
    <t xml:space="preserve">BİNA  VE EKLENTİLERİNİN  UYGUNSUZ OLMASI YAPI DENETİMİNİN YAPILMAMASI  </t>
  </si>
  <si>
    <t xml:space="preserve">YANLIŞ KULLANIMINA BAGLI PARLAMA YANGIN YARALANMA </t>
  </si>
  <si>
    <t xml:space="preserve">AGIR YUKLER EN AZ 2 KİŞİ TARAFINDAN KALDIRILACAK. TAŞIMA İŞLEMİ YAPANLARA UYGUN KİŞİSEL KORUYUCU DONANIMLAR TEMİN EDİLİP KULLANMALARI SAGLANACAK
ELLE NASIL TAŞINACAGI EGİTİMİ VERİLECEK. MÜMKÜN OLDUKÇA TRANSPALET GİBİ İŞ EKİPMANIYLA ÇALIŞMA YAPILMASI KAS İSKELET SİSTEMİ İÇİN DAHA UYGUN OLACAKTIR  </t>
  </si>
  <si>
    <t>İSTİFLENEN MALZEMELER EMNİYETLİ ŞEKİLDE DEPOLANACAK. KOLAY ALEVLENİR  YANICI MALZEMELER DEPOLANIRKEN DİKKATLİ OLUNACAK. MALZEMELERİN İSTİFLENDİGİ RAFLAR HAVALANDIRMA VE AYDINLATMA TERTİBATINI ENGELLEMEYECEK. EN FAZLA 3 METRE OLACAK.RAFLAR DEVRİLMEYECEK VE KİŞİ ÜZERİNE MALZEME DÜŞMEYECEK ŞEKİLDE SABİTLENECEK.</t>
  </si>
  <si>
    <t>UZUV YARALANMASI CİDDİ İŞ KAZALARI</t>
  </si>
  <si>
    <t>EĞİTMEN TARAFINDAN KULLANILAN İŞ EKİPMANLARI ÖĞRENCİLERE VE KENDİSİNE ZARAR VERMEMESİ İÇİN KULLANMA TALİMATI DOĞRULTUSUNDA KULLANILMALIDIR. BİLHASSA GÜVENLİK KATSAYISI YÜKSEK EN AZ RİSK BARINDIRAN EKİPMANLARIN KULLANIMI TERCİH EDİLMELİ</t>
  </si>
  <si>
    <t>KESİCİ ALETLERİN TAŞINMASI</t>
  </si>
  <si>
    <t>DARP YARALAMA</t>
  </si>
  <si>
    <t>DERSLİKLERİN YETERİNCE HAVADAR VE GENİŞLİKTE OLMAMASI</t>
  </si>
  <si>
    <t>BELİRLİ GENİŞLİKTE VE TEMİZ HAVA PENCERELER VASITASIYLA SAĞLANMAKTA</t>
  </si>
  <si>
    <t xml:space="preserve">DERSLİKLERE EĞİTİM SAATLERİ SÜRESİNCE GEREKLİ TEMİZ HAVANIN ORTAMA GİRMESİ GEREKMEKTEDİR. BELİRLİ ARALIKLARLA PENCERELERİN AÇILMASIYLA DERSLİKLER HAVALANDIRILMALIDIR. TEMİZLİK PERSONELİ DERS ÖNCESİ VE SONRASINDA GEREKLİ HAVALANDIRMA YAPMALIDIR. DERSLİKLER BELİRLİ GENİŞLİK VE YÜKSEKLİTE OLMALIDIR. SINIF MEVCUDUYLA ORANTILI OLACAK GENİŞLİK DÜZENLENMELİDİR.  </t>
  </si>
  <si>
    <t>TAKILMA  DÜŞME YARALANMA</t>
  </si>
  <si>
    <t>GENEL OLARAK UYGUN DURUMDA</t>
  </si>
  <si>
    <t>DERSLİKLERDEKİ PENCERELERDEN ÖĞRENCİLERİN SARKMASI</t>
  </si>
  <si>
    <t>YÜKSEKTEN DÜŞME YARALANMA ÖLÜM</t>
  </si>
  <si>
    <t>PENCERE ALT KANATLARI SARKMALARA KARŞI VİDA İLE SABİTLENMİŞ.</t>
  </si>
  <si>
    <t>DERSLİKLERDEKİ PENCERELERDEN ÖĞRENCİLERİN SARKMAMASI İÇİN GEREKLİ EMNİYET TEDBİRLERİ ALINMALIDIR. BİLHASSA PENCERE KANATLARI ÜSTTEN AÇILACAK ŞEKİLDE TASARLANMALIDIR. VEYA ALT KANATLAR SABİTLENMELİ SADECE ÜST KANATLAR AÇILABİLMELİDİR. ÖĞRENCİLER VİDALARI SÖKMEYECEK ŞEKİLDE SAĞLAMLAŞTIRILMALIDIR. SÜREKLİ KONTROLLER SAĞLANMALIDIR.</t>
  </si>
  <si>
    <t>DERSLİKLERDEKİ PRİZLERİN GÜVENLİ OLMAMASI</t>
  </si>
  <si>
    <t>AKIMA KAPILMA ÖLÜMCÜL KAZALAR</t>
  </si>
  <si>
    <t>GENEL OLARAK PRİZLER SAĞLAM AMA YUVALARINDAN ÇIKABİLİR.</t>
  </si>
  <si>
    <t>DERSLİKLERDEKİ PRİZLER ÖĞRENCİLERİ RİSKE ATMAYACAK ŞEKİLDE DÜŞÜK VOLTAJLI OLMALI. GEREKLİ GÜVENLİK ŞARTLARINI SAĞLAYACAK TİPTE PRİZLER KULLANILMALI. KAPALI TİP PRİZLER SEÇİLMELİ. KOLAYCA YUVALARINDAN ÇIKMAYACAK TARZDA SAĞLAMLAŞTIRILMALI. SÜREKLİ KONTROLLER SAĞLANMALIDIR.</t>
  </si>
  <si>
    <t>KORKULUĞUN KIRILMASI SONUCU DÜŞME ÖLÜMCÜL KAZALAR</t>
  </si>
  <si>
    <t>KORKULUKLAR SAĞLAM VAZİYETTE</t>
  </si>
  <si>
    <t>DERSLİK KORİDORLARINDAKİ GALERİ KORKULUKLARI ÖĞRENCİLERİN YASLANMASI SONUCU ZAMANLA YERİNDEN ÇIKMA İHTİMALİNE BİNAEN SÜREKLİ OLARAK KONTROL EDİLMELİDİR. GEREKLİ İKAZ LEVHASI ASILMALIDIR. KORKULUKLAR SAĞLAM MALZEMEDEN İMAL EDİLMELİDİR.</t>
  </si>
  <si>
    <t>DERSLİK KORİDORLARINDAKİ GALERİ KORKULUKLARININ SAĞLAM OLMAMASI</t>
  </si>
  <si>
    <t>DERSLİK KORİDORLARINDAKİ GALERİ BOŞLUKLARININ OLMASI (GÜVENLİK AĞI OLMAMASI)</t>
  </si>
  <si>
    <t>BOŞLUKTAN DÜŞME ÖLÜMCÜL KAZALAR</t>
  </si>
  <si>
    <t>GÜVENLİK AĞI MEVCUT</t>
  </si>
  <si>
    <t>DERSLİK KORİDORLARINDAKİ GALERİ BOŞLUKLARI  UZMAN EKİP TARAFINDAN GÜVENLİK AĞLARI GERDİRİLMELİDİR. GÜVENLİK AĞLARI STANDARTLARA UYGUN ŞEKİLDE SAĞLAM MALZEMEDEN TESİS EDİLMELİDİR. GÜVENLİK AĞI AÇIKLIK KALMAYACAK ŞEKİLDE ETRAFLICA ÇEVRELENMELİDİR. KONTROLLER AKSATILMAMALIDIR.</t>
  </si>
  <si>
    <t>PERSONEL VEYA ÖĞRENCİLER TARAFINDAN KESİCİ ALETLERİN TAŞINMASI YASAL DEĞİLDİR. EĞİTİM KURUMLARINA GİRERKEN GEREKLİ ÜST TARAMA İŞLEMLERİ X-RAY VEYA GÜVENLİK GÖREVLİLERİ TARAFINDAN EL DEDEKTÖRLERİ İLE YAPILMALIDIR.</t>
  </si>
  <si>
    <t>DERSLİKLERDE BULUNAN SIRA VE MASALAR ÖĞRENCİLERİN ZARAR GÖRMEYECEĞİ ŞEKİLDE DİZAYN EDİLMELİ. TAKILMA DÜŞME İHTİMALİ OLAN YERLERDE GEREKLİ DÜZENLEMELER YAPILMALI. BİLHASSA SİVRİ UÇ VE  KESKİN KÖŞELERİN OLMAMASINA DİKKAT EDİLMELİ. KESKİN KENARLARA YUMUŞAK SÖNÜMLEYİCİ TEDBİRLER UYGULANMALI. KORUYUCU MALZEMELER İLE TEHLİKE TECRİT EDİLMELİDİR..TAKILMA RİSKİ OLAN KAPI EŞİKLERİ KABLO KANALLARI UYGUN ŞEKİLDE DÜZENLENMELİDİR.</t>
  </si>
  <si>
    <t>DERSLİKLERDEKİ KAPI EŞİĞİ, SIRA VE MASA GİBİ BAZI YERLERDE UYGUNSUZLUKLARIN OLMASI</t>
  </si>
  <si>
    <t>SALGIN HASTALIKLARLA MÜCADELEDE GEREKLİ TEDBİRLERİN ALINMAMASI</t>
  </si>
  <si>
    <t>MART 2023 TE KONTROLLER YAPILMIŞTIR.</t>
  </si>
  <si>
    <t>DETERJAN, ÇAMAŞIR SUYU GİBİ KİMYASALLARIN YANLIŞ KULLANIMI</t>
  </si>
  <si>
    <t>TEMİZLİK KİMYASALLARI KULLANIMINDA YETERLİ HAVALANDIRMA YAPILMALIDIR. KAPALI ALANLARDA DİKKATLİ KULLANILMALIDIR. DOGRUDAN CİLDE TEMASI ENGELLENMELİDİR
KİMYASALLARIN GUVENLİK BİLGİ FORMLARI BULUNDURULMALIDIR.
KİMYASAL MADDE KAPLARI ETİKETLİ OLMALIDIR. KİMYASALLAR AYRI BİR BÖLÜMDE DEPOLANMALIDIR, KİMYASAL MADDE KAPLARININ AGZI AÇIK BIRAKILMAMALIDIR. SADECE YETKİLİPERSONEL KULLANMALIDIR.</t>
  </si>
  <si>
    <t xml:space="preserve">KONTAMİNASYON ENFEKSİYON KAPMA </t>
  </si>
  <si>
    <t>ÇÖP KOVALARININ KAPAKLI OLMAMASI</t>
  </si>
  <si>
    <t>ATIKLARIN ALINACAGI UYGUN YER BELİRLENMELİ KİŞİSEL KORUYUCU DONANIM KULLANILMALI, TAŞIMA TALİMATINA UYGUN DAVRANILMALI 
YETKİLİ KİŞİLERCE TAŞINMALI</t>
  </si>
  <si>
    <t>TEMİZLİK KİMYASALLARI İLE ÇALIŞMADA KKD KULLANILMAMASI</t>
  </si>
  <si>
    <t>KULLANILAN KİMYASALLARLA 
İLGİLİ DUZENLİ EGİTİM VERİLMELİ. İŞİN ÖZELLİĞİNE GÖRE KİŞİSEL KORUYUCU DONANIM KKD KULLANILMALI . KKD OLARAK ELDİVEN, TIBBİ MASKE, İŞ KIYAFETİ ÇİZME V.S…
MGBF DOĞRULTUSUNDA KİMYASALLAR KULLANILMALI.</t>
  </si>
  <si>
    <t>MERDİVEN KOVASI BOŞLUKLARININ KAPATILMAMASI</t>
  </si>
  <si>
    <t>MERDİVEN KOVASI BOŞLUKLARI GÜVENLİK AĞI İLE KAPATILMALIDIR. MERDİVEN BOŞLUKLARI  UZMAN EKİP TARAFINDAN GÜVENLİK AĞLARI GERDİRİLMELİDİR. GÜVENLİK AĞLARI STANDARTLARA UYGUN ŞEKİLDE SAĞLAM MALZEMEDEN TESİS EDİLMELİDİR. GÜVENLİK AĞI AÇIKLIK KALMAYACAK ŞEKİLDE ETRAFLICA ÇEVRELENMELİDİR. KONTROLLER AKSATILMAMALIDIR.</t>
  </si>
  <si>
    <t>EĞİTİMLER YAPILMAKTA</t>
  </si>
  <si>
    <t xml:space="preserve">ISINMA iÇiN KULLANILAN  DOĞALGAZ KAZANININ YILLIK BAKIMLARININ YAPILMAMASI
</t>
  </si>
  <si>
    <t xml:space="preserve">KAZAN PATLAMASI  GAZ SIKIŞMASI YARALANMA ÖLÜM
</t>
  </si>
  <si>
    <t>KAZAN DAİRESİNİN YÖNETMELİĞE UYGUN OLMAMASI</t>
  </si>
  <si>
    <t>KAZAN YAKMA TALİMATI DOĞRULTUSUNDA YAKMA YAPILACAKTIR. VAZİFELİ DIŞINDA GİRİLMEYECEKTİR. ATEŞÇİ BELGESİ OLACAKTIR.  ASLA KOLAY ALEVLENİR PARLAYICI MADDE BULUNDURULMAYACAK. KAZAN DAİRESİ HAVADAR VE İKİ KAPISI OLACAKTIR. ELEKTRİK TESİSATI KAZAN YAKINLARINDAN GEÇMEYECEK. YSC BULUNDURULACAK.</t>
  </si>
  <si>
    <t>KAZAN DAİRESİ</t>
  </si>
  <si>
    <t>2023 MART</t>
  </si>
  <si>
    <t>2029 MART</t>
  </si>
  <si>
    <t>85.42.01  Kamu kurumları tarafından verilen yükseköğretim faaliyeti (yükseköğretim düzeyinde eğitim sağlayan konservatuarlar dahil)</t>
  </si>
  <si>
    <t>MERDİVENLER-SEYYAR-</t>
  </si>
  <si>
    <t xml:space="preserve">KULLANILAN CNG KAZANINI YAKACAK KİŞİNİN ATEŞÇİ BELGESİ OLACAK. CNG YAKIT KAZANI YILLIK BAKIMLARI YAPILACAKTIR TERMOSTAT FAN BACA POMPA SiSTEMiNiN BAKIMLARI iHMAL EDiLMEYECEK. BAKIM KAYITLARI BELGELENEREK SAKLANACAKTIR </t>
  </si>
  <si>
    <t xml:space="preserve">YILDIRIMIN ÇARPMASI SONUCU PATLAMA YANGIN       </t>
  </si>
  <si>
    <t xml:space="preserve">KURUMDA ÇALIŞMA SAHASINI KORUYACAK NiTELiKTE VE BUYUKLUKTE UYGUN BiR ALANA KURUMUN YAPISINA UYGUN YILDIRIMSAVAR PARATONER TAKILACAK. TAKILAN PARATONER YILDA BiR DEFA YETKiLi MÜHENDİS VEYA TEKNİK ELEMANA PERiYODiK  MUAYENESi YAPTIRILACAK YAPILAN İŞLEMLER DOKÜMANTE EDİLİP iŞYERiNDE SAKLANACAK.
</t>
  </si>
  <si>
    <t>PARATONER MEVCUT</t>
  </si>
  <si>
    <t xml:space="preserve">PARATONERiN YILDIRIMSAVARIN  ÖLÇÜMLERiNiN YAPILMAMASI VEYA AKTİF OLMAMASI </t>
  </si>
  <si>
    <t xml:space="preserve">ÇAY OCAĞI İÇİN ALINMASI GEREKEN EMNİYET TEDBİRLERİ: KAZAN KAÇAK AKIMLARA KARŞI ELEKTRİK SİSTEMİ SÜREKLİ KONTROL EDİLECEK, KABLOLARIN SICAK YÜZEYE TEMASI ENGELLENECEK VAZİFELİ KİŞİLERCE KULLANILACAK. AŞIRI KAZAN ISINMASININ ÖNLENMESİ İÇİN TERMOSTAT AKTİF OLMALI VE YETKİLİ SERVİS TARAFINDAN PERİYODİK BAKIMLAR İHMAL EDİLMEYECEK. YIPRANMIŞ HASARLI FİŞ. PRİZ KABLOLAR ASLA KULLANILMAYACAK. FİŞLER PRİZLERDE SABİT KALMAMALIDIR. 
</t>
  </si>
  <si>
    <t>MÜHENDİSLİK FAKÜLTESİ</t>
  </si>
  <si>
    <t>ŞEHİT BÜLENT YURTSEVEN KAMPÜSÜ MÜHENDİSLİK FAKÜLTESİ -  IĞDIR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</si>
</sst>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62"/>
      <scheme val="minor"/>
    </font>
    <font>
      <sz val="8"/>
      <color theme="1"/>
      <name val="Calibri"/>
      <family val="2"/>
      <charset val="162"/>
      <scheme val="minor"/>
    </font>
    <font>
      <sz val="12"/>
      <color theme="1"/>
      <name val="Calibri"/>
      <family val="2"/>
      <charset val="162"/>
      <scheme val="minor"/>
    </font>
    <font>
      <sz val="7"/>
      <color theme="1"/>
      <name val="Calibri"/>
      <family val="2"/>
      <charset val="162"/>
      <scheme val="minor"/>
    </font>
    <font>
      <b/>
      <sz val="14"/>
      <color theme="1"/>
      <name val="Calibri"/>
      <family val="2"/>
      <charset val="162"/>
      <scheme val="minor"/>
    </font>
    <font>
      <b/>
      <sz val="16"/>
      <name val="Cambria"/>
      <family val="1"/>
      <charset val="162"/>
      <scheme val="major"/>
    </font>
    <font>
      <b/>
      <sz val="16"/>
      <color theme="1"/>
      <name val="Cambria"/>
      <family val="1"/>
      <charset val="162"/>
      <scheme val="major"/>
    </font>
    <font>
      <b/>
      <sz val="11"/>
      <color theme="1"/>
      <name val="Segoe UI"/>
      <family val="2"/>
      <charset val="162"/>
    </font>
    <font>
      <sz val="11"/>
      <color theme="1"/>
      <name val="Segoe UI"/>
      <family val="2"/>
      <charset val="162"/>
    </font>
    <font>
      <sz val="11"/>
      <name val="Segoe UI"/>
      <family val="2"/>
      <charset val="162"/>
    </font>
    <font>
      <sz val="28"/>
      <color rgb="FFFF0000"/>
      <name val="Algerian"/>
      <family val="5"/>
    </font>
    <font>
      <b/>
      <sz val="11"/>
      <name val="Calibri"/>
      <family val="2"/>
      <charset val="162"/>
      <scheme val="minor"/>
    </font>
    <font>
      <b/>
      <sz val="14"/>
      <name val="Calibri"/>
      <family val="2"/>
      <charset val="162"/>
      <scheme val="minor"/>
    </font>
    <font>
      <b/>
      <sz val="12"/>
      <name val="Calibri"/>
      <family val="2"/>
      <charset val="162"/>
      <scheme val="minor"/>
    </font>
    <font>
      <b/>
      <sz val="14"/>
      <name val="Segoe UI"/>
      <family val="2"/>
      <charset val="162"/>
    </font>
    <font>
      <b/>
      <sz val="12"/>
      <name val="Segoe UI"/>
      <family val="2"/>
      <charset val="162"/>
    </font>
    <font>
      <b/>
      <sz val="11"/>
      <name val="Segoe UI"/>
      <family val="2"/>
      <charset val="162"/>
    </font>
    <font>
      <sz val="10"/>
      <color theme="1"/>
      <name val="Segoe UI"/>
      <family val="2"/>
      <charset val="162"/>
    </font>
    <font>
      <b/>
      <sz val="11"/>
      <color theme="1"/>
      <name val="Calibri"/>
      <family val="2"/>
      <charset val="162"/>
    </font>
    <font>
      <b/>
      <sz val="11"/>
      <name val="Calibri"/>
      <family val="2"/>
      <charset val="162"/>
    </font>
    <font>
      <sz val="11"/>
      <color theme="1"/>
      <name val="Calibri"/>
      <family val="2"/>
      <charset val="162"/>
    </font>
    <font>
      <b/>
      <sz val="18"/>
      <name val="Cambria"/>
      <family val="1"/>
      <charset val="162"/>
      <scheme val="major"/>
    </font>
  </fonts>
  <fills count="1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64">
    <xf numFmtId="0" fontId="0" fillId="0" borderId="0" xfId="0"/>
    <xf numFmtId="0" fontId="0" fillId="0" borderId="0" xfId="0" applyAlignment="1">
      <alignment horizontal="center" vertical="center"/>
    </xf>
    <xf numFmtId="0" fontId="0" fillId="0" borderId="0" xfId="0" applyAlignment="1">
      <alignment horizontal="left" vertical="top"/>
    </xf>
    <xf numFmtId="0" fontId="0" fillId="0" borderId="0" xfId="0" applyAlignment="1">
      <alignment vertical="center"/>
    </xf>
    <xf numFmtId="0" fontId="0" fillId="0" borderId="7" xfId="0" applyBorder="1" applyAlignment="1">
      <alignment horizontal="center" vertical="center"/>
    </xf>
    <xf numFmtId="0" fontId="2" fillId="0" borderId="0" xfId="0" applyFont="1" applyAlignment="1">
      <alignment horizontal="center" vertical="center"/>
    </xf>
    <xf numFmtId="0" fontId="0" fillId="8" borderId="1" xfId="0" applyFont="1" applyFill="1" applyBorder="1" applyAlignment="1">
      <alignment horizontal="center" vertical="center"/>
    </xf>
    <xf numFmtId="0" fontId="0" fillId="6"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7"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4" borderId="1" xfId="0" applyFont="1" applyFill="1" applyBorder="1" applyAlignment="1">
      <alignment horizontal="center" vertical="center"/>
    </xf>
    <xf numFmtId="0" fontId="0" fillId="0" borderId="7" xfId="0" applyFont="1" applyBorder="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6" borderId="1" xfId="0" applyFill="1" applyBorder="1" applyAlignment="1">
      <alignment horizontal="center" vertical="center" wrapText="1"/>
    </xf>
    <xf numFmtId="0" fontId="0" fillId="3" borderId="1" xfId="0" applyFill="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0" fillId="8" borderId="7" xfId="0" applyFont="1" applyFill="1" applyBorder="1" applyAlignment="1">
      <alignment horizontal="center" vertical="center"/>
    </xf>
    <xf numFmtId="0" fontId="0" fillId="8" borderId="1" xfId="0" applyFill="1" applyBorder="1" applyAlignment="1">
      <alignment horizontal="center" vertical="center" wrapText="1"/>
    </xf>
    <xf numFmtId="0" fontId="3" fillId="9" borderId="9" xfId="0" applyFont="1" applyFill="1" applyBorder="1" applyAlignment="1">
      <alignment horizontal="left" vertical="center" wrapText="1"/>
    </xf>
    <xf numFmtId="0" fontId="0" fillId="0" borderId="1" xfId="0" applyBorder="1" applyAlignment="1">
      <alignment horizontal="left" vertical="top" wrapText="1"/>
    </xf>
    <xf numFmtId="0" fontId="2" fillId="0" borderId="7" xfId="0" applyFont="1" applyBorder="1" applyAlignment="1">
      <alignment horizontal="center" vertical="center" textRotation="90" wrapText="1"/>
    </xf>
    <xf numFmtId="0" fontId="0" fillId="0" borderId="7" xfId="0" applyBorder="1" applyAlignment="1">
      <alignment horizontal="left" vertical="top" wrapText="1"/>
    </xf>
    <xf numFmtId="0" fontId="2" fillId="0" borderId="0" xfId="0" applyFont="1"/>
    <xf numFmtId="0" fontId="2" fillId="0" borderId="0" xfId="0" applyFont="1" applyAlignment="1">
      <alignment wrapText="1"/>
    </xf>
    <xf numFmtId="0" fontId="0" fillId="0" borderId="0" xfId="0" applyBorder="1" applyAlignment="1">
      <alignment horizontal="center" vertical="center"/>
    </xf>
    <xf numFmtId="0" fontId="0" fillId="0" borderId="0" xfId="0" applyBorder="1" applyAlignment="1">
      <alignment vertical="center" wrapText="1"/>
    </xf>
    <xf numFmtId="0" fontId="2" fillId="0" borderId="0" xfId="0" applyFont="1" applyBorder="1" applyAlignment="1">
      <alignment horizontal="center" vertical="center" wrapText="1"/>
    </xf>
    <xf numFmtId="0" fontId="1" fillId="5"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horizontal="left" vertical="top" wrapText="1"/>
    </xf>
    <xf numFmtId="0" fontId="0" fillId="0" borderId="5" xfId="0" applyBorder="1"/>
    <xf numFmtId="0" fontId="8" fillId="0" borderId="1" xfId="0" applyFont="1" applyBorder="1" applyAlignment="1">
      <alignment horizontal="left" vertical="center" wrapText="1"/>
    </xf>
    <xf numFmtId="0" fontId="9" fillId="5" borderId="1" xfId="0" applyNumberFormat="1" applyFont="1" applyFill="1" applyBorder="1" applyAlignment="1" applyProtection="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top" wrapText="1"/>
    </xf>
    <xf numFmtId="0" fontId="8" fillId="0" borderId="0" xfId="0" applyFont="1" applyBorder="1" applyAlignment="1">
      <alignment horizontal="left" vertical="center" wrapText="1"/>
    </xf>
    <xf numFmtId="0" fontId="8" fillId="0" borderId="0" xfId="0" applyFont="1" applyAlignment="1">
      <alignment horizontal="left" vertical="center"/>
    </xf>
    <xf numFmtId="0" fontId="9" fillId="5" borderId="7" xfId="0" applyNumberFormat="1" applyFont="1" applyFill="1" applyBorder="1" applyAlignment="1" applyProtection="1">
      <alignment horizontal="left" vertical="center" wrapText="1"/>
    </xf>
    <xf numFmtId="0" fontId="8" fillId="0" borderId="7" xfId="0" applyFont="1" applyBorder="1" applyAlignment="1">
      <alignment horizontal="center" vertical="center"/>
    </xf>
    <xf numFmtId="0" fontId="8" fillId="5" borderId="7" xfId="0" applyFont="1" applyFill="1" applyBorder="1" applyAlignment="1">
      <alignment horizontal="center" vertical="center" wrapText="1"/>
    </xf>
    <xf numFmtId="0" fontId="8" fillId="5" borderId="8"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0" borderId="0" xfId="0" applyFont="1" applyAlignment="1">
      <alignment horizontal="left" vertical="top"/>
    </xf>
    <xf numFmtId="0" fontId="8" fillId="5" borderId="4" xfId="0" applyFont="1" applyFill="1" applyBorder="1" applyAlignment="1">
      <alignment horizontal="left" vertical="center" wrapText="1"/>
    </xf>
    <xf numFmtId="0" fontId="8" fillId="5" borderId="8" xfId="0" applyFont="1" applyFill="1" applyBorder="1" applyAlignment="1">
      <alignment horizontal="left" vertical="center" wrapText="1"/>
    </xf>
    <xf numFmtId="0" fontId="0" fillId="5" borderId="7" xfId="0" applyFill="1" applyBorder="1" applyAlignment="1">
      <alignment horizontal="center" vertical="center"/>
    </xf>
    <xf numFmtId="0" fontId="2" fillId="5" borderId="7" xfId="0" applyFont="1" applyFill="1" applyBorder="1" applyAlignment="1">
      <alignment horizontal="center" vertical="center" textRotation="90" wrapText="1"/>
    </xf>
    <xf numFmtId="0" fontId="0" fillId="5" borderId="7" xfId="0" applyFont="1" applyFill="1" applyBorder="1" applyAlignment="1">
      <alignment horizontal="center" vertical="center"/>
    </xf>
    <xf numFmtId="0" fontId="0" fillId="5" borderId="7" xfId="0" applyFill="1" applyBorder="1" applyAlignment="1">
      <alignment horizontal="left" vertical="top" wrapText="1"/>
    </xf>
    <xf numFmtId="0" fontId="0" fillId="5" borderId="0" xfId="0" applyFill="1"/>
    <xf numFmtId="0" fontId="5" fillId="5" borderId="7" xfId="0" applyNumberFormat="1" applyFont="1" applyFill="1" applyBorder="1" applyAlignment="1" applyProtection="1">
      <alignment horizontal="center" vertical="center" textRotation="90" wrapText="1"/>
    </xf>
    <xf numFmtId="0" fontId="5" fillId="5" borderId="1" xfId="0" applyNumberFormat="1" applyFont="1" applyFill="1" applyBorder="1" applyAlignment="1" applyProtection="1">
      <alignment horizontal="center" vertical="center" textRotation="90" wrapText="1"/>
    </xf>
    <xf numFmtId="0" fontId="6" fillId="5" borderId="7" xfId="0" applyFont="1" applyFill="1" applyBorder="1" applyAlignment="1">
      <alignment horizontal="center" vertical="center" textRotation="90" wrapText="1"/>
    </xf>
    <xf numFmtId="0" fontId="6" fillId="5" borderId="1" xfId="0" applyFont="1" applyFill="1" applyBorder="1" applyAlignment="1">
      <alignment horizontal="center" vertical="center" textRotation="90" wrapText="1"/>
    </xf>
    <xf numFmtId="0" fontId="16" fillId="5" borderId="1" xfId="0" applyFont="1" applyFill="1" applyBorder="1" applyAlignment="1">
      <alignment vertical="top" wrapText="1"/>
    </xf>
    <xf numFmtId="0" fontId="8" fillId="5" borderId="1" xfId="0" applyFont="1" applyFill="1" applyBorder="1" applyAlignment="1">
      <alignment horizontal="left" vertical="center" wrapText="1"/>
    </xf>
    <xf numFmtId="0" fontId="0" fillId="0" borderId="0" xfId="0"/>
    <xf numFmtId="0" fontId="8" fillId="0" borderId="1" xfId="0" applyFont="1" applyBorder="1" applyAlignment="1">
      <alignment horizontal="left" vertical="center" wrapText="1"/>
    </xf>
    <xf numFmtId="0" fontId="0" fillId="0" borderId="1" xfId="0" applyBorder="1" applyAlignment="1">
      <alignment horizontal="center" vertical="center"/>
    </xf>
    <xf numFmtId="0" fontId="2" fillId="0" borderId="1" xfId="0" applyFont="1" applyBorder="1" applyAlignment="1">
      <alignment horizontal="center" vertical="center" textRotation="90" wrapText="1"/>
    </xf>
    <xf numFmtId="0" fontId="0" fillId="0" borderId="1" xfId="0" applyFont="1" applyBorder="1" applyAlignment="1">
      <alignment horizontal="center" vertical="center"/>
    </xf>
    <xf numFmtId="0" fontId="0" fillId="0" borderId="0" xfId="0" applyBorder="1"/>
    <xf numFmtId="0" fontId="8" fillId="0" borderId="0" xfId="0" applyFont="1" applyBorder="1" applyAlignment="1">
      <alignment horizontal="justify" vertical="center" wrapText="1"/>
    </xf>
    <xf numFmtId="0" fontId="20" fillId="0" borderId="7" xfId="0" applyFont="1" applyBorder="1" applyAlignment="1">
      <alignment horizontal="left" vertical="center" wrapText="1"/>
    </xf>
    <xf numFmtId="0" fontId="20" fillId="0" borderId="1" xfId="0" applyFont="1" applyBorder="1" applyAlignment="1">
      <alignment horizontal="left" vertical="center" wrapText="1"/>
    </xf>
    <xf numFmtId="0" fontId="20" fillId="5" borderId="7" xfId="0" applyFont="1" applyFill="1" applyBorder="1" applyAlignment="1">
      <alignment horizontal="left" vertical="center" wrapText="1"/>
    </xf>
    <xf numFmtId="0" fontId="20" fillId="0" borderId="0" xfId="0" applyFont="1" applyBorder="1" applyAlignment="1">
      <alignment horizontal="left" vertical="center" wrapText="1"/>
    </xf>
    <xf numFmtId="0" fontId="20" fillId="0" borderId="0" xfId="0" applyFont="1" applyAlignment="1">
      <alignment horizontal="left" vertical="center"/>
    </xf>
    <xf numFmtId="0" fontId="0" fillId="0" borderId="1" xfId="0" applyBorder="1" applyAlignment="1">
      <alignment horizontal="left" vertical="center" wrapText="1"/>
    </xf>
    <xf numFmtId="0" fontId="8" fillId="5" borderId="1" xfId="0" applyFont="1" applyFill="1" applyBorder="1" applyAlignment="1">
      <alignment horizontal="center" vertical="center" wrapText="1"/>
    </xf>
    <xf numFmtId="0" fontId="13" fillId="8" borderId="1" xfId="0" applyFont="1" applyFill="1" applyBorder="1" applyAlignment="1">
      <alignment horizontal="center" vertical="center" textRotation="180"/>
    </xf>
    <xf numFmtId="0" fontId="12" fillId="8" borderId="1" xfId="0" applyFont="1" applyFill="1" applyBorder="1" applyAlignment="1">
      <alignment horizontal="center" vertical="center" textRotation="180"/>
    </xf>
    <xf numFmtId="0" fontId="12" fillId="8" borderId="1" xfId="0" applyFont="1" applyFill="1" applyBorder="1" applyAlignment="1">
      <alignment horizontal="center" vertical="center" wrapText="1"/>
    </xf>
    <xf numFmtId="0" fontId="8" fillId="0" borderId="8" xfId="0" applyFont="1" applyBorder="1" applyAlignment="1">
      <alignment horizontal="left" vertical="center" wrapText="1"/>
    </xf>
    <xf numFmtId="0" fontId="8" fillId="5" borderId="7" xfId="0" applyFont="1" applyFill="1" applyBorder="1" applyAlignment="1">
      <alignment horizontal="left" vertical="center" wrapText="1"/>
    </xf>
    <xf numFmtId="0" fontId="8" fillId="5" borderId="1" xfId="0" applyFont="1" applyFill="1" applyBorder="1" applyAlignment="1">
      <alignment vertical="center" wrapText="1"/>
    </xf>
    <xf numFmtId="0" fontId="0" fillId="0" borderId="7" xfId="0" applyFont="1" applyBorder="1" applyAlignment="1">
      <alignment horizontal="left" vertical="center" wrapText="1"/>
    </xf>
    <xf numFmtId="0" fontId="13" fillId="8" borderId="24" xfId="0" applyFont="1" applyFill="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1" xfId="0" applyFont="1" applyFill="1" applyBorder="1" applyAlignment="1">
      <alignment horizontal="left" vertical="center" wrapText="1"/>
    </xf>
    <xf numFmtId="0" fontId="0" fillId="5" borderId="18" xfId="0" applyFill="1" applyBorder="1" applyAlignment="1">
      <alignment horizontal="center" vertical="center" wrapText="1"/>
    </xf>
    <xf numFmtId="0" fontId="0" fillId="5" borderId="19" xfId="0" applyFill="1" applyBorder="1" applyAlignment="1">
      <alignment horizontal="center" vertical="center" wrapText="1"/>
    </xf>
    <xf numFmtId="0" fontId="7" fillId="5" borderId="21"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7" xfId="0" applyFont="1" applyFill="1" applyBorder="1" applyAlignment="1">
      <alignment horizontal="left" vertical="center" wrapText="1"/>
    </xf>
    <xf numFmtId="0" fontId="0" fillId="5" borderId="18" xfId="0" applyFill="1" applyBorder="1" applyAlignment="1">
      <alignment horizontal="center" vertical="center"/>
    </xf>
    <xf numFmtId="0" fontId="0" fillId="5" borderId="20" xfId="0" applyFont="1" applyFill="1" applyBorder="1" applyAlignment="1">
      <alignment horizontal="center" vertical="center"/>
    </xf>
    <xf numFmtId="0" fontId="0" fillId="5" borderId="19" xfId="0" applyFont="1" applyFill="1" applyBorder="1" applyAlignment="1">
      <alignment horizontal="center" vertical="center"/>
    </xf>
    <xf numFmtId="0" fontId="3" fillId="9" borderId="24" xfId="0" applyFont="1" applyFill="1" applyBorder="1" applyAlignment="1">
      <alignment horizontal="left" vertical="center" wrapText="1"/>
    </xf>
    <xf numFmtId="0" fontId="10" fillId="5" borderId="26" xfId="0" applyFont="1" applyFill="1" applyBorder="1" applyAlignment="1">
      <alignment horizontal="left" vertical="top" textRotation="45" wrapText="1"/>
    </xf>
    <xf numFmtId="0" fontId="10" fillId="5" borderId="13" xfId="0" applyFont="1" applyFill="1" applyBorder="1" applyAlignment="1">
      <alignment horizontal="left" vertical="top" textRotation="45" wrapText="1"/>
    </xf>
    <xf numFmtId="0" fontId="10" fillId="5" borderId="15" xfId="0" applyFont="1" applyFill="1" applyBorder="1" applyAlignment="1">
      <alignment horizontal="left" vertical="top" textRotation="45" wrapText="1"/>
    </xf>
    <xf numFmtId="0" fontId="10" fillId="5" borderId="27" xfId="0" applyFont="1" applyFill="1" applyBorder="1" applyAlignment="1">
      <alignment horizontal="left" vertical="top" textRotation="45" wrapText="1"/>
    </xf>
    <xf numFmtId="0" fontId="10" fillId="5" borderId="0" xfId="0" applyFont="1" applyFill="1" applyBorder="1" applyAlignment="1">
      <alignment horizontal="left" vertical="top" textRotation="45" wrapText="1"/>
    </xf>
    <xf numFmtId="0" fontId="10" fillId="5" borderId="16" xfId="0" applyFont="1" applyFill="1" applyBorder="1" applyAlignment="1">
      <alignment horizontal="left" vertical="top" textRotation="45" wrapText="1"/>
    </xf>
    <xf numFmtId="0" fontId="10" fillId="5" borderId="28" xfId="0" applyFont="1" applyFill="1" applyBorder="1" applyAlignment="1">
      <alignment horizontal="left" vertical="top" textRotation="45" wrapText="1"/>
    </xf>
    <xf numFmtId="0" fontId="10" fillId="5" borderId="5" xfId="0" applyFont="1" applyFill="1" applyBorder="1" applyAlignment="1">
      <alignment horizontal="left" vertical="top" textRotation="45" wrapText="1"/>
    </xf>
    <xf numFmtId="0" fontId="10" fillId="5" borderId="6" xfId="0" applyFont="1" applyFill="1" applyBorder="1" applyAlignment="1">
      <alignment horizontal="left" vertical="top" textRotation="45" wrapText="1"/>
    </xf>
    <xf numFmtId="17" fontId="18" fillId="5" borderId="1" xfId="0" applyNumberFormat="1" applyFont="1" applyFill="1" applyBorder="1" applyAlignment="1">
      <alignment horizontal="left" vertical="center" wrapText="1"/>
    </xf>
    <xf numFmtId="0" fontId="18" fillId="5" borderId="1" xfId="0" applyNumberFormat="1"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8" borderId="17" xfId="0" applyFont="1" applyFill="1" applyBorder="1" applyAlignment="1">
      <alignment horizontal="left" vertical="center" wrapText="1"/>
    </xf>
    <xf numFmtId="0" fontId="16" fillId="8" borderId="25" xfId="0" applyFont="1" applyFill="1" applyBorder="1" applyAlignment="1">
      <alignment horizontal="left" vertical="center" wrapText="1"/>
    </xf>
    <xf numFmtId="0" fontId="16" fillId="8" borderId="4" xfId="0" applyFont="1" applyFill="1" applyBorder="1" applyAlignment="1">
      <alignment horizontal="left" vertical="center" wrapText="1"/>
    </xf>
    <xf numFmtId="0" fontId="16" fillId="8" borderId="5"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15" fillId="8" borderId="1" xfId="0" applyFont="1" applyFill="1" applyBorder="1" applyAlignment="1">
      <alignment horizontal="left" vertical="center"/>
    </xf>
    <xf numFmtId="0" fontId="7" fillId="5" borderId="1" xfId="0" applyFont="1" applyFill="1" applyBorder="1" applyAlignment="1">
      <alignment horizontal="left" vertical="center" wrapText="1"/>
    </xf>
    <xf numFmtId="0" fontId="16" fillId="8" borderId="1" xfId="0" applyFont="1" applyFill="1" applyBorder="1" applyAlignment="1">
      <alignment horizontal="left" vertical="center" wrapText="1"/>
    </xf>
    <xf numFmtId="0" fontId="21" fillId="5" borderId="12"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15"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5" borderId="0" xfId="0" applyFont="1" applyFill="1" applyBorder="1" applyAlignment="1">
      <alignment horizontal="left" vertical="center" wrapText="1"/>
    </xf>
    <xf numFmtId="0" fontId="21" fillId="5" borderId="16"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15" fillId="8" borderId="21" xfId="0" applyFont="1" applyFill="1" applyBorder="1" applyAlignment="1">
      <alignment horizontal="left" vertical="center" wrapText="1"/>
    </xf>
    <xf numFmtId="0" fontId="15" fillId="8" borderId="22" xfId="0" applyFont="1" applyFill="1" applyBorder="1" applyAlignment="1">
      <alignment horizontal="left" vertical="center" wrapText="1"/>
    </xf>
    <xf numFmtId="0" fontId="15" fillId="8" borderId="7" xfId="0" applyFont="1" applyFill="1" applyBorder="1" applyAlignment="1">
      <alignment horizontal="left" vertical="center" wrapText="1"/>
    </xf>
    <xf numFmtId="0" fontId="0" fillId="0" borderId="20" xfId="0" applyBorder="1"/>
    <xf numFmtId="0" fontId="0" fillId="0" borderId="23" xfId="0" applyBorder="1"/>
    <xf numFmtId="0" fontId="13" fillId="5" borderId="2" xfId="0" applyFont="1" applyFill="1" applyBorder="1" applyAlignment="1">
      <alignment horizontal="left" vertical="top" wrapText="1"/>
    </xf>
    <xf numFmtId="0" fontId="13" fillId="5" borderId="17" xfId="0" applyFont="1" applyFill="1" applyBorder="1" applyAlignment="1">
      <alignment horizontal="left" vertical="top" wrapText="1"/>
    </xf>
    <xf numFmtId="0" fontId="13" fillId="5" borderId="25" xfId="0" applyFont="1" applyFill="1" applyBorder="1" applyAlignment="1">
      <alignment horizontal="left" vertical="top" wrapText="1"/>
    </xf>
    <xf numFmtId="0" fontId="13" fillId="5" borderId="4"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5" borderId="6" xfId="0" applyFont="1" applyFill="1" applyBorder="1" applyAlignment="1">
      <alignment horizontal="left" vertical="top" wrapText="1"/>
    </xf>
    <xf numFmtId="0" fontId="14" fillId="8" borderId="10"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2" fillId="8" borderId="1" xfId="0" applyFont="1" applyFill="1" applyBorder="1" applyAlignment="1">
      <alignment horizontal="center" vertical="center"/>
    </xf>
    <xf numFmtId="0" fontId="13" fillId="8" borderId="10" xfId="0" applyFont="1" applyFill="1" applyBorder="1" applyAlignment="1">
      <alignment horizontal="center" vertical="center" textRotation="90"/>
    </xf>
    <xf numFmtId="0" fontId="13" fillId="8" borderId="7" xfId="0" applyFont="1" applyFill="1" applyBorder="1" applyAlignment="1">
      <alignment horizontal="center" vertical="center" textRotation="90"/>
    </xf>
    <xf numFmtId="0" fontId="14" fillId="8" borderId="1" xfId="0" applyFont="1" applyFill="1" applyBorder="1" applyAlignment="1">
      <alignment horizontal="center" vertical="center"/>
    </xf>
    <xf numFmtId="0" fontId="14" fillId="8" borderId="10" xfId="0" applyFont="1" applyFill="1" applyBorder="1" applyAlignment="1">
      <alignment horizontal="center" vertical="center"/>
    </xf>
    <xf numFmtId="0" fontId="15" fillId="8" borderId="10"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9" fillId="8" borderId="1" xfId="0" applyFont="1" applyFill="1" applyBorder="1" applyAlignment="1">
      <alignment horizontal="left" vertical="center" wrapText="1"/>
    </xf>
    <xf numFmtId="14" fontId="17" fillId="0" borderId="1" xfId="0" applyNumberFormat="1" applyFont="1" applyBorder="1" applyAlignment="1">
      <alignment horizontal="center" vertical="center" wrapText="1"/>
    </xf>
    <xf numFmtId="14" fontId="0" fillId="0" borderId="0" xfId="0" applyNumberFormat="1" applyBorder="1" applyAlignment="1">
      <alignment horizontal="center" vertical="center" wrapText="1"/>
    </xf>
    <xf numFmtId="14" fontId="8" fillId="5" borderId="4" xfId="0" applyNumberFormat="1" applyFont="1" applyFill="1" applyBorder="1" applyAlignment="1">
      <alignment horizontal="center" vertical="center" wrapText="1"/>
    </xf>
    <xf numFmtId="14" fontId="8" fillId="5" borderId="5" xfId="0" applyNumberFormat="1" applyFont="1" applyFill="1" applyBorder="1" applyAlignment="1">
      <alignment horizontal="center" vertical="center" wrapText="1"/>
    </xf>
    <xf numFmtId="14" fontId="8" fillId="5" borderId="6" xfId="0" applyNumberFormat="1" applyFont="1" applyFill="1" applyBorder="1" applyAlignment="1">
      <alignment horizontal="center" vertical="center" wrapText="1"/>
    </xf>
  </cellXfs>
  <cellStyles count="1">
    <cellStyle name="Normal" xfId="0" builtinId="0"/>
  </cellStyles>
  <dxfs count="275">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4" tint="0.59996337778862885"/>
        </patternFill>
      </fill>
    </dxf>
    <dxf>
      <fill>
        <patternFill>
          <bgColor rgb="FFFFFF99"/>
        </patternFill>
      </fill>
    </dxf>
    <dxf>
      <fill>
        <patternFill>
          <bgColor rgb="FFFF505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3" tint="0.59996337778862885"/>
        </patternFill>
      </fill>
    </dxf>
    <dxf>
      <fill>
        <patternFill>
          <bgColor rgb="FFFFFF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
      <fill>
        <patternFill>
          <bgColor theme="6" tint="0.39994506668294322"/>
        </patternFill>
      </fill>
    </dxf>
    <dxf>
      <fill>
        <patternFill>
          <bgColor theme="4" tint="0.59996337778862885"/>
        </patternFill>
      </fill>
    </dxf>
    <dxf>
      <fill>
        <patternFill>
          <bgColor rgb="FFFFFF99"/>
        </patternFill>
      </fill>
    </dxf>
    <dxf>
      <fill>
        <patternFill>
          <bgColor rgb="FFFF5050"/>
        </patternFill>
      </fill>
    </dxf>
    <dxf>
      <fill>
        <patternFill>
          <bgColor rgb="FFC00000"/>
        </patternFill>
      </fill>
    </dxf>
    <dxf>
      <fill>
        <patternFill>
          <bgColor rgb="FFFF0000"/>
        </patternFill>
      </fill>
    </dxf>
    <dxf>
      <fill>
        <patternFill>
          <bgColor rgb="FFFFFF00"/>
        </patternFill>
      </fill>
    </dxf>
    <dxf>
      <fill>
        <patternFill>
          <bgColor theme="4" tint="0.59996337778862885"/>
        </patternFill>
      </fill>
    </dxf>
    <dxf>
      <fill>
        <patternFill>
          <bgColor rgb="FF00B050"/>
        </patternFill>
      </fill>
    </dxf>
    <dxf>
      <fill>
        <patternFill>
          <bgColor rgb="FFFF0000"/>
        </patternFill>
      </fill>
    </dxf>
    <dxf>
      <fill>
        <patternFill>
          <bgColor rgb="FFC00000"/>
        </patternFill>
      </fill>
    </dxf>
  </dxfs>
  <tableStyles count="0" defaultTableStyle="TableStyleMedium9" defaultPivotStyle="PivotStyleLight16"/>
  <colors>
    <mruColors>
      <color rgb="FFFF5050"/>
      <color rgb="FFFF9933"/>
      <color rgb="FFFFFF99"/>
      <color rgb="FFF8767F"/>
      <color rgb="FFF27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AB179"/>
  <sheetViews>
    <sheetView tabSelected="1" view="pageBreakPreview" topLeftCell="A60" zoomScale="82" zoomScaleNormal="82" zoomScaleSheetLayoutView="82" workbookViewId="0">
      <selection activeCell="Z61" sqref="Z61"/>
    </sheetView>
  </sheetViews>
  <sheetFormatPr defaultRowHeight="16.5" x14ac:dyDescent="0.25"/>
  <cols>
    <col min="1" max="1" width="5.140625" style="1" customWidth="1"/>
    <col min="2" max="2" width="12" style="3" customWidth="1"/>
    <col min="3" max="3" width="7" style="5" customWidth="1"/>
    <col min="4" max="4" width="31" style="40" customWidth="1"/>
    <col min="5" max="5" width="19.7109375" style="40" customWidth="1"/>
    <col min="6" max="6" width="17" style="40" customWidth="1"/>
    <col min="7" max="7" width="12.5703125" style="71" customWidth="1"/>
    <col min="8" max="8" width="3.7109375" style="1" customWidth="1"/>
    <col min="9" max="9" width="5.28515625" style="1" customWidth="1"/>
    <col min="10" max="10" width="5" style="1" customWidth="1"/>
    <col min="11" max="11" width="6.28515625" style="1" customWidth="1"/>
    <col min="12" max="12" width="12.42578125" style="1" customWidth="1"/>
    <col min="13" max="13" width="50" style="46" customWidth="1"/>
    <col min="14" max="14" width="3.85546875" style="13" customWidth="1"/>
    <col min="15" max="16" width="5" style="13" customWidth="1"/>
    <col min="17" max="17" width="6.140625" style="13" customWidth="1"/>
    <col min="18" max="18" width="12.140625" style="14" customWidth="1"/>
    <col min="19" max="20" width="4.140625" style="1" customWidth="1"/>
    <col min="21" max="21" width="5.85546875" style="1" customWidth="1"/>
    <col min="22" max="22" width="13.42578125" style="2" customWidth="1"/>
    <col min="23" max="23" width="4.5703125" customWidth="1"/>
    <col min="25" max="25" width="9.140625" customWidth="1"/>
    <col min="28" max="28" width="16.7109375" customWidth="1"/>
  </cols>
  <sheetData>
    <row r="1" spans="1:28" ht="15" customHeight="1" x14ac:dyDescent="0.25">
      <c r="A1" s="98"/>
      <c r="B1" s="99"/>
      <c r="C1" s="100"/>
      <c r="D1" s="121" t="s">
        <v>130</v>
      </c>
      <c r="E1" s="126" t="s">
        <v>312</v>
      </c>
      <c r="F1" s="127"/>
      <c r="G1" s="127"/>
      <c r="H1" s="127"/>
      <c r="I1" s="127"/>
      <c r="J1" s="127"/>
      <c r="K1" s="128"/>
      <c r="L1" s="135" t="s">
        <v>12</v>
      </c>
      <c r="M1" s="91" t="s">
        <v>313</v>
      </c>
      <c r="N1" s="94" t="s">
        <v>5</v>
      </c>
      <c r="O1" s="95"/>
      <c r="P1" s="96"/>
      <c r="Q1" s="89" t="s">
        <v>4</v>
      </c>
      <c r="R1" s="90"/>
      <c r="S1" s="89" t="s">
        <v>6</v>
      </c>
      <c r="T1" s="138"/>
      <c r="U1" s="138"/>
      <c r="V1" s="139"/>
    </row>
    <row r="2" spans="1:28" ht="19.5" customHeight="1" x14ac:dyDescent="0.25">
      <c r="A2" s="101"/>
      <c r="B2" s="102"/>
      <c r="C2" s="103"/>
      <c r="D2" s="122"/>
      <c r="E2" s="129"/>
      <c r="F2" s="130"/>
      <c r="G2" s="130"/>
      <c r="H2" s="130"/>
      <c r="I2" s="130"/>
      <c r="J2" s="130"/>
      <c r="K2" s="131"/>
      <c r="L2" s="136"/>
      <c r="M2" s="92"/>
      <c r="N2" s="6">
        <v>0.5</v>
      </c>
      <c r="O2" s="86" t="s">
        <v>60</v>
      </c>
      <c r="P2" s="87"/>
      <c r="Q2" s="20">
        <v>0.2</v>
      </c>
      <c r="R2" s="22" t="s">
        <v>19</v>
      </c>
      <c r="S2" s="21">
        <v>1</v>
      </c>
      <c r="T2" s="88" t="s">
        <v>24</v>
      </c>
      <c r="U2" s="88"/>
      <c r="V2" s="97"/>
      <c r="Z2" t="s">
        <v>46</v>
      </c>
      <c r="AB2" s="26" t="s">
        <v>29</v>
      </c>
    </row>
    <row r="3" spans="1:28" ht="18.75" customHeight="1" x14ac:dyDescent="0.25">
      <c r="A3" s="101"/>
      <c r="B3" s="102"/>
      <c r="C3" s="103"/>
      <c r="D3" s="122"/>
      <c r="E3" s="132"/>
      <c r="F3" s="133"/>
      <c r="G3" s="133"/>
      <c r="H3" s="133"/>
      <c r="I3" s="133"/>
      <c r="J3" s="133"/>
      <c r="K3" s="134"/>
      <c r="L3" s="137"/>
      <c r="M3" s="93"/>
      <c r="N3" s="7">
        <v>1</v>
      </c>
      <c r="O3" s="86" t="s">
        <v>61</v>
      </c>
      <c r="P3" s="87"/>
      <c r="Q3" s="15">
        <v>0.5</v>
      </c>
      <c r="R3" s="22" t="s">
        <v>23</v>
      </c>
      <c r="S3" s="15">
        <v>3</v>
      </c>
      <c r="T3" s="88" t="s">
        <v>62</v>
      </c>
      <c r="U3" s="88"/>
      <c r="V3" s="97"/>
      <c r="Z3" t="s">
        <v>48</v>
      </c>
      <c r="AB3" s="27" t="s">
        <v>160</v>
      </c>
    </row>
    <row r="4" spans="1:28" ht="18.75" customHeight="1" x14ac:dyDescent="0.25">
      <c r="A4" s="101"/>
      <c r="B4" s="102"/>
      <c r="C4" s="103"/>
      <c r="D4" s="123"/>
      <c r="E4" s="109"/>
      <c r="F4" s="110"/>
      <c r="G4" s="111"/>
      <c r="H4" s="115" t="s">
        <v>13</v>
      </c>
      <c r="I4" s="116"/>
      <c r="J4" s="117"/>
      <c r="K4" s="140" t="s">
        <v>304</v>
      </c>
      <c r="L4" s="141"/>
      <c r="M4" s="142"/>
      <c r="N4" s="8">
        <v>2</v>
      </c>
      <c r="O4" s="86" t="s">
        <v>63</v>
      </c>
      <c r="P4" s="87"/>
      <c r="Q4" s="16">
        <v>1</v>
      </c>
      <c r="R4" s="22" t="s">
        <v>20</v>
      </c>
      <c r="S4" s="16">
        <v>7</v>
      </c>
      <c r="T4" s="88" t="s">
        <v>64</v>
      </c>
      <c r="U4" s="88"/>
      <c r="V4" s="97"/>
      <c r="Z4" t="s">
        <v>47</v>
      </c>
      <c r="AB4" s="27" t="s">
        <v>28</v>
      </c>
    </row>
    <row r="5" spans="1:28" ht="18.75" customHeight="1" x14ac:dyDescent="0.25">
      <c r="A5" s="101"/>
      <c r="B5" s="102"/>
      <c r="C5" s="103"/>
      <c r="D5" s="123"/>
      <c r="E5" s="112"/>
      <c r="F5" s="113"/>
      <c r="G5" s="114"/>
      <c r="H5" s="118"/>
      <c r="I5" s="119"/>
      <c r="J5" s="120"/>
      <c r="K5" s="143"/>
      <c r="L5" s="144"/>
      <c r="M5" s="145"/>
      <c r="N5" s="9">
        <v>3</v>
      </c>
      <c r="O5" s="86" t="s">
        <v>65</v>
      </c>
      <c r="P5" s="87"/>
      <c r="Q5" s="17">
        <v>3</v>
      </c>
      <c r="R5" s="22" t="s">
        <v>21</v>
      </c>
      <c r="S5" s="17">
        <v>15</v>
      </c>
      <c r="T5" s="88" t="s">
        <v>66</v>
      </c>
      <c r="U5" s="88"/>
      <c r="V5" s="97"/>
      <c r="Z5" t="s">
        <v>49</v>
      </c>
      <c r="AB5" s="26" t="s">
        <v>161</v>
      </c>
    </row>
    <row r="6" spans="1:28" ht="18" customHeight="1" x14ac:dyDescent="0.25">
      <c r="A6" s="101"/>
      <c r="B6" s="102"/>
      <c r="C6" s="103"/>
      <c r="D6" s="122" t="s">
        <v>9</v>
      </c>
      <c r="E6" s="124" t="s">
        <v>134</v>
      </c>
      <c r="F6" s="125" t="s">
        <v>10</v>
      </c>
      <c r="G6" s="107" t="s">
        <v>302</v>
      </c>
      <c r="H6" s="115" t="s">
        <v>11</v>
      </c>
      <c r="I6" s="116"/>
      <c r="J6" s="116"/>
      <c r="K6" s="117"/>
      <c r="L6" s="107" t="s">
        <v>303</v>
      </c>
      <c r="M6" s="58"/>
      <c r="N6" s="10">
        <v>6</v>
      </c>
      <c r="O6" s="86" t="s">
        <v>67</v>
      </c>
      <c r="P6" s="87"/>
      <c r="Q6" s="18">
        <v>6</v>
      </c>
      <c r="R6" s="22" t="s">
        <v>22</v>
      </c>
      <c r="S6" s="18">
        <v>40</v>
      </c>
      <c r="T6" s="88" t="s">
        <v>68</v>
      </c>
      <c r="U6" s="88"/>
      <c r="V6" s="97"/>
      <c r="Z6" t="s">
        <v>50</v>
      </c>
    </row>
    <row r="7" spans="1:28" ht="20.25" customHeight="1" x14ac:dyDescent="0.25">
      <c r="A7" s="104"/>
      <c r="B7" s="105"/>
      <c r="C7" s="106"/>
      <c r="D7" s="122"/>
      <c r="E7" s="124"/>
      <c r="F7" s="125"/>
      <c r="G7" s="108"/>
      <c r="H7" s="118"/>
      <c r="I7" s="119"/>
      <c r="J7" s="119"/>
      <c r="K7" s="120"/>
      <c r="L7" s="108"/>
      <c r="M7" s="58"/>
      <c r="N7" s="11">
        <v>10</v>
      </c>
      <c r="O7" s="88" t="s">
        <v>69</v>
      </c>
      <c r="P7" s="88"/>
      <c r="Q7" s="19">
        <v>10</v>
      </c>
      <c r="R7" s="22" t="s">
        <v>70</v>
      </c>
      <c r="S7" s="19">
        <v>100</v>
      </c>
      <c r="T7" s="88" t="s">
        <v>71</v>
      </c>
      <c r="U7" s="88"/>
      <c r="V7" s="97"/>
      <c r="Z7" t="s">
        <v>51</v>
      </c>
    </row>
    <row r="8" spans="1:28" ht="15.75" customHeight="1" x14ac:dyDescent="0.25">
      <c r="A8" s="149" t="s">
        <v>16</v>
      </c>
      <c r="B8" s="151" t="s">
        <v>0</v>
      </c>
      <c r="C8" s="152" t="s">
        <v>14</v>
      </c>
      <c r="D8" s="154" t="s">
        <v>1</v>
      </c>
      <c r="E8" s="154" t="s">
        <v>2</v>
      </c>
      <c r="F8" s="156" t="s">
        <v>3</v>
      </c>
      <c r="G8" s="158" t="s">
        <v>17</v>
      </c>
      <c r="H8" s="148" t="s">
        <v>53</v>
      </c>
      <c r="I8" s="148"/>
      <c r="J8" s="148"/>
      <c r="K8" s="148"/>
      <c r="L8" s="148"/>
      <c r="M8" s="146" t="s">
        <v>57</v>
      </c>
      <c r="N8" s="148" t="s">
        <v>54</v>
      </c>
      <c r="O8" s="148"/>
      <c r="P8" s="148"/>
      <c r="Q8" s="148"/>
      <c r="R8" s="148"/>
      <c r="S8" s="148" t="s">
        <v>8</v>
      </c>
      <c r="T8" s="148"/>
      <c r="U8" s="148"/>
      <c r="V8" s="81" t="s">
        <v>15</v>
      </c>
      <c r="Z8" t="s">
        <v>52</v>
      </c>
    </row>
    <row r="9" spans="1:28" ht="52.5" customHeight="1" x14ac:dyDescent="0.25">
      <c r="A9" s="150"/>
      <c r="B9" s="151"/>
      <c r="C9" s="153"/>
      <c r="D9" s="155"/>
      <c r="E9" s="155"/>
      <c r="F9" s="157"/>
      <c r="G9" s="158"/>
      <c r="H9" s="74" t="s">
        <v>5</v>
      </c>
      <c r="I9" s="74" t="s">
        <v>4</v>
      </c>
      <c r="J9" s="75" t="s">
        <v>6</v>
      </c>
      <c r="K9" s="75" t="s">
        <v>7</v>
      </c>
      <c r="L9" s="76" t="s">
        <v>18</v>
      </c>
      <c r="M9" s="147"/>
      <c r="N9" s="74" t="s">
        <v>5</v>
      </c>
      <c r="O9" s="74" t="s">
        <v>4</v>
      </c>
      <c r="P9" s="75" t="s">
        <v>6</v>
      </c>
      <c r="Q9" s="75" t="s">
        <v>7</v>
      </c>
      <c r="R9" s="76" t="s">
        <v>18</v>
      </c>
      <c r="S9" s="148"/>
      <c r="T9" s="148"/>
      <c r="U9" s="148"/>
      <c r="V9" s="81"/>
    </row>
    <row r="10" spans="1:28" ht="203.45" customHeight="1" x14ac:dyDescent="0.25">
      <c r="A10" s="4">
        <v>1</v>
      </c>
      <c r="B10" s="56" t="s">
        <v>25</v>
      </c>
      <c r="C10" s="24" t="s">
        <v>72</v>
      </c>
      <c r="D10" s="36" t="s">
        <v>125</v>
      </c>
      <c r="E10" s="36" t="s">
        <v>126</v>
      </c>
      <c r="F10" s="59" t="s">
        <v>135</v>
      </c>
      <c r="G10" s="67" t="s">
        <v>29</v>
      </c>
      <c r="H10" s="4">
        <v>3</v>
      </c>
      <c r="I10" s="4">
        <v>3</v>
      </c>
      <c r="J10" s="4">
        <v>40</v>
      </c>
      <c r="K10" s="12">
        <f>PRODUCT(H10:I10:J10)</f>
        <v>360</v>
      </c>
      <c r="L10" s="43" t="str">
        <f t="shared" ref="L10" si="0">IF(K10&lt;=20,"ÖNEMSİZ",IF(K10&lt;=70,"KATLANILABİLİR",IF(K10&lt;=200,"ORTA DÜZEY",IF(K10&lt;=400,"ÖNEMLİ",IF(K10&gt;400, "TÖLERANS GÖSTERİLMEZ")))))</f>
        <v>ÖNEMLİ</v>
      </c>
      <c r="M10" s="36" t="s">
        <v>136</v>
      </c>
      <c r="N10" s="12">
        <v>3</v>
      </c>
      <c r="O10" s="12">
        <v>0.2</v>
      </c>
      <c r="P10" s="12">
        <v>40</v>
      </c>
      <c r="Q10" s="12">
        <f>PRODUCT(N10:O10:P10)</f>
        <v>24.000000000000004</v>
      </c>
      <c r="R10" s="43" t="str">
        <f t="shared" ref="R10:R76" si="1">IF(Q10&lt;=20,"ÖNEMSİZ",IF(Q10&lt;=70,"KATLANILABİLİR",IF(Q10&lt;=200,"ORTA DÜZEY",IF(Q10&lt;=400,"ÖNEMLİ",IF(Q10&gt;400, "TÖLERANS GÖSTERİLMEZ")))))</f>
        <v>KATLANILABİLİR</v>
      </c>
      <c r="S10" s="82" t="str">
        <f t="shared" ref="S10:S26" si="2">IF(K10&lt;=20,"Önemsiz risk kontrol edilmeli",IF(K10&lt;=70,"Gözlemlenmeli",IF(K10&lt;=200,"Uzun dönemde önlem alınmalı",IF(K10&lt;=400,"Kısa dönemde önlem alınmalı",IF(K10&gt;400,"Hemen önlem alınmalı")))))</f>
        <v>Kısa dönemde önlem alınmalı</v>
      </c>
      <c r="T10" s="83"/>
      <c r="U10" s="84"/>
      <c r="V10" s="25" t="s">
        <v>46</v>
      </c>
    </row>
    <row r="11" spans="1:28" ht="127.15" customHeight="1" x14ac:dyDescent="0.25">
      <c r="A11" s="4">
        <v>2</v>
      </c>
      <c r="B11" s="56" t="s">
        <v>25</v>
      </c>
      <c r="C11" s="24" t="s">
        <v>72</v>
      </c>
      <c r="D11" s="36" t="s">
        <v>76</v>
      </c>
      <c r="E11" s="35" t="s">
        <v>75</v>
      </c>
      <c r="F11" s="59" t="s">
        <v>131</v>
      </c>
      <c r="G11" s="67" t="s">
        <v>29</v>
      </c>
      <c r="H11" s="4">
        <v>3</v>
      </c>
      <c r="I11" s="49">
        <v>3</v>
      </c>
      <c r="J11" s="4">
        <v>40</v>
      </c>
      <c r="K11" s="12">
        <f>PRODUCT(H11:I11:J11)</f>
        <v>360</v>
      </c>
      <c r="L11" s="43" t="str">
        <f t="shared" ref="L11:L26" si="3">IF(K11&lt;=20,"ÖNEMSİZ",IF(K11&lt;=70,"KATLANILABİLİR",IF(K11&lt;=200,"ORTA DÜZEY",IF(K11&lt;=400,"ÖNEMLİ",IF(K11&gt;400, "TÖLERANS GÖSTERİLMEZ")))))</f>
        <v>ÖNEMLİ</v>
      </c>
      <c r="M11" s="36" t="s">
        <v>164</v>
      </c>
      <c r="N11" s="12">
        <v>3</v>
      </c>
      <c r="O11" s="4">
        <v>0.2</v>
      </c>
      <c r="P11" s="4">
        <v>40</v>
      </c>
      <c r="Q11" s="4">
        <f>PRODUCT(N11:O11:P11)</f>
        <v>24.000000000000004</v>
      </c>
      <c r="R11" s="43" t="str">
        <f t="shared" ref="R11:R26" si="4">IF(Q11&lt;=20,"ÖNEMSİZ",IF(Q11&lt;=70,"KATLANILABİLİR",IF(Q11&lt;=200,"ORTA DÜZEY",IF(Q11&lt;=400,"ÖNEMLİ",IF(Q11&gt;400, "TÖLERANS GÖSTERİLMEZ")))))</f>
        <v>KATLANILABİLİR</v>
      </c>
      <c r="S11" s="82" t="str">
        <f t="shared" si="2"/>
        <v>Kısa dönemde önlem alınmalı</v>
      </c>
      <c r="T11" s="83"/>
      <c r="U11" s="84"/>
      <c r="V11" s="23" t="s">
        <v>40</v>
      </c>
    </row>
    <row r="12" spans="1:28" ht="199.15" customHeight="1" x14ac:dyDescent="0.25">
      <c r="A12" s="4">
        <v>3</v>
      </c>
      <c r="B12" s="56" t="s">
        <v>25</v>
      </c>
      <c r="C12" s="24" t="s">
        <v>72</v>
      </c>
      <c r="D12" s="36" t="s">
        <v>118</v>
      </c>
      <c r="E12" s="36" t="s">
        <v>31</v>
      </c>
      <c r="F12" s="59" t="s">
        <v>166</v>
      </c>
      <c r="G12" s="67" t="s">
        <v>29</v>
      </c>
      <c r="H12" s="4">
        <v>6</v>
      </c>
      <c r="I12" s="4">
        <v>1</v>
      </c>
      <c r="J12" s="4">
        <v>15</v>
      </c>
      <c r="K12" s="12">
        <f>PRODUCT(H12:I12:J12)</f>
        <v>90</v>
      </c>
      <c r="L12" s="43" t="str">
        <f t="shared" si="3"/>
        <v>ORTA DÜZEY</v>
      </c>
      <c r="M12" s="36" t="s">
        <v>167</v>
      </c>
      <c r="N12" s="4">
        <v>6</v>
      </c>
      <c r="O12" s="4">
        <v>0.5</v>
      </c>
      <c r="P12" s="4">
        <v>15</v>
      </c>
      <c r="Q12" s="4">
        <f>PRODUCT(N12:O12:P12)</f>
        <v>45</v>
      </c>
      <c r="R12" s="43" t="str">
        <f t="shared" si="4"/>
        <v>KATLANILABİLİR</v>
      </c>
      <c r="S12" s="82" t="str">
        <f t="shared" si="2"/>
        <v>Uzun dönemde önlem alınmalı</v>
      </c>
      <c r="T12" s="83"/>
      <c r="U12" s="84"/>
      <c r="V12" s="23" t="s">
        <v>40</v>
      </c>
    </row>
    <row r="13" spans="1:28" ht="121.5" customHeight="1" x14ac:dyDescent="0.25">
      <c r="A13" s="4">
        <v>4</v>
      </c>
      <c r="B13" s="56" t="s">
        <v>25</v>
      </c>
      <c r="C13" s="24" t="s">
        <v>72</v>
      </c>
      <c r="D13" s="36" t="s">
        <v>177</v>
      </c>
      <c r="E13" s="36" t="s">
        <v>178</v>
      </c>
      <c r="F13" s="59" t="s">
        <v>181</v>
      </c>
      <c r="G13" s="67" t="s">
        <v>29</v>
      </c>
      <c r="H13" s="4">
        <v>3</v>
      </c>
      <c r="I13" s="4">
        <v>1</v>
      </c>
      <c r="J13" s="4">
        <v>40</v>
      </c>
      <c r="K13" s="12">
        <f>PRODUCT(H13:I13:J13)</f>
        <v>120</v>
      </c>
      <c r="L13" s="43" t="str">
        <f>IF(K13&lt;=20,"ÖNEMSİZ",IF(K13&lt;=70,"KATLANILABİLİR",IF(K13&lt;=200,"ORTA DÜZEY",IF(K13&lt;=400,"ÖNEMLİ",IF(K13&gt;400, "TÖLERANS GÖSTERİLMEZ")))))</f>
        <v>ORTA DÜZEY</v>
      </c>
      <c r="M13" s="36" t="s">
        <v>179</v>
      </c>
      <c r="N13" s="4">
        <v>3</v>
      </c>
      <c r="O13" s="4">
        <v>0.5</v>
      </c>
      <c r="P13" s="4">
        <v>40</v>
      </c>
      <c r="Q13" s="4">
        <f>PRODUCT(N13:O13:P13)</f>
        <v>60</v>
      </c>
      <c r="R13" s="43" t="str">
        <f>IF(Q13&lt;=20,"ÖNEMSİZ",IF(Q13&lt;=70,"KATLANILABİLİR",IF(Q13&lt;=200,"ORTA DÜZEY",IF(Q13&lt;=400,"ÖNEMLİ",IF(Q13&gt;400, "TÖLERANS GÖSTERİLMEZ")))))</f>
        <v>KATLANILABİLİR</v>
      </c>
      <c r="S13" s="82" t="str">
        <f>IF(K13&lt;=20,"Önemsiz risk kontrol edilmeli",IF(K13&lt;=70,"Gözlemlenmeli",IF(K13&lt;=200,"Uzun dönemde önlem alınmalı",IF(K13&lt;=400,"Kısa dönemde önlem alınmalı",IF(K13&gt;400,"Hemen önlem alınmalı")))))</f>
        <v>Uzun dönemde önlem alınmalı</v>
      </c>
      <c r="T13" s="83"/>
      <c r="U13" s="84"/>
      <c r="V13" s="23" t="s">
        <v>40</v>
      </c>
    </row>
    <row r="14" spans="1:28" ht="295.14999999999998" customHeight="1" x14ac:dyDescent="0.25">
      <c r="A14" s="4">
        <v>5</v>
      </c>
      <c r="B14" s="57" t="s">
        <v>127</v>
      </c>
      <c r="C14" s="24" t="s">
        <v>72</v>
      </c>
      <c r="D14" s="35" t="s">
        <v>91</v>
      </c>
      <c r="E14" s="35" t="s">
        <v>198</v>
      </c>
      <c r="F14" s="59" t="s">
        <v>131</v>
      </c>
      <c r="G14" s="67" t="s">
        <v>161</v>
      </c>
      <c r="H14" s="4">
        <v>3</v>
      </c>
      <c r="I14" s="4">
        <v>1</v>
      </c>
      <c r="J14" s="4">
        <v>40</v>
      </c>
      <c r="K14" s="12">
        <f>PRODUCT(H14:I14:J14)</f>
        <v>120</v>
      </c>
      <c r="L14" s="43" t="str">
        <f>IF(K14&lt;=20,"ÖNEMSİZ",IF(K14&lt;=70,"KATLANILABİLİR",IF(K14&lt;=200,"ORTA DÜZEY",IF(K14&lt;=400,"ÖNEMLİ",IF(K14&gt;400, "TÖLERANS GÖSTERİLMEZ")))))</f>
        <v>ORTA DÜZEY</v>
      </c>
      <c r="M14" s="48" t="s">
        <v>200</v>
      </c>
      <c r="N14" s="12">
        <v>3</v>
      </c>
      <c r="O14" s="12">
        <v>0.5</v>
      </c>
      <c r="P14" s="12">
        <v>40</v>
      </c>
      <c r="Q14" s="12">
        <f>PRODUCT(N14:O14:P14)</f>
        <v>60</v>
      </c>
      <c r="R14" s="43" t="str">
        <f>IF(Q14&lt;=20,"ÖNEMSİZ",IF(Q14&lt;=70,"KATLANILABİLİR",IF(Q14&lt;=200,"ORTA DÜZEY",IF(Q14&lt;=400,"ÖNEMLİ",IF(Q14&gt;400, "TÖLERANS GÖSTERİLMEZ")))))</f>
        <v>KATLANILABİLİR</v>
      </c>
      <c r="S14" s="82" t="str">
        <f>IF(K14&lt;=20,"Önemsiz risk kontrol edilmeli",IF(K14&lt;=70,"Gözlemlenmeli",IF(K14&lt;=200,"Uzun dönemde önlem alınmalı",IF(K14&lt;=400,"Kısa dönemde önlem alınmalı",IF(K14&gt;400,"Hemen önlem alınmalı")))))</f>
        <v>Uzun dönemde önlem alınmalı</v>
      </c>
      <c r="T14" s="83"/>
      <c r="U14" s="84"/>
      <c r="V14" s="25" t="s">
        <v>48</v>
      </c>
    </row>
    <row r="15" spans="1:28" ht="283.14999999999998" customHeight="1" x14ac:dyDescent="0.25">
      <c r="A15" s="4">
        <v>6</v>
      </c>
      <c r="B15" s="57" t="s">
        <v>41</v>
      </c>
      <c r="C15" s="24" t="s">
        <v>72</v>
      </c>
      <c r="D15" s="35" t="s">
        <v>158</v>
      </c>
      <c r="E15" s="35" t="s">
        <v>93</v>
      </c>
      <c r="F15" s="59" t="s">
        <v>201</v>
      </c>
      <c r="G15" s="67" t="s">
        <v>29</v>
      </c>
      <c r="H15" s="4">
        <v>3</v>
      </c>
      <c r="I15" s="4">
        <v>3</v>
      </c>
      <c r="J15" s="4">
        <v>15</v>
      </c>
      <c r="K15" s="12">
        <f>PRODUCT(H15:I15:J15)</f>
        <v>135</v>
      </c>
      <c r="L15" s="43" t="str">
        <f>IF(K15&lt;=20,"ÖNEMSİZ",IF(K15&lt;=70,"KATLANILABİLİR",IF(K15&lt;=200,"ORTA DÜZEY",IF(K15&lt;=400,"ÖNEMLİ",IF(K15&gt;400, "TÖLERANS GÖSTERİLMEZ")))))</f>
        <v>ORTA DÜZEY</v>
      </c>
      <c r="M15" s="48" t="s">
        <v>202</v>
      </c>
      <c r="N15" s="12">
        <v>3</v>
      </c>
      <c r="O15" s="12">
        <v>0.5</v>
      </c>
      <c r="P15" s="12">
        <v>15</v>
      </c>
      <c r="Q15" s="12">
        <f>PRODUCT(N15:O15:P15)</f>
        <v>22.5</v>
      </c>
      <c r="R15" s="43" t="str">
        <f>IF(Q15&lt;=20,"ÖNEMSİZ",IF(Q15&lt;=70,"KATLANILABİLİR",IF(Q15&lt;=200,"ORTA DÜZEY",IF(Q15&lt;=400,"ÖNEMLİ",IF(Q15&gt;400, "TÖLERANS GÖSTERİLMEZ")))))</f>
        <v>KATLANILABİLİR</v>
      </c>
      <c r="S15" s="82" t="str">
        <f>IF(K15&lt;=20,"Önemsiz risk kontrol edilmeli",IF(K15&lt;=70,"Gözlemlenmeli",IF(K15&lt;=200,"Uzun dönemde önlem alınmalı",IF(K15&lt;=400,"Kısa dönemde önlem alınmalı",IF(K15&gt;400,"Hemen önlem alınmalı")))))</f>
        <v>Uzun dönemde önlem alınmalı</v>
      </c>
      <c r="T15" s="83"/>
      <c r="U15" s="84"/>
      <c r="V15" s="25" t="s">
        <v>47</v>
      </c>
    </row>
    <row r="16" spans="1:28" ht="151.15" customHeight="1" x14ac:dyDescent="0.25">
      <c r="A16" s="4">
        <v>7</v>
      </c>
      <c r="B16" s="57" t="s">
        <v>41</v>
      </c>
      <c r="C16" s="24" t="s">
        <v>72</v>
      </c>
      <c r="D16" s="36" t="s">
        <v>98</v>
      </c>
      <c r="E16" s="36" t="s">
        <v>30</v>
      </c>
      <c r="F16" s="59" t="s">
        <v>131</v>
      </c>
      <c r="G16" s="67" t="s">
        <v>29</v>
      </c>
      <c r="H16" s="4">
        <v>3</v>
      </c>
      <c r="I16" s="4">
        <v>1</v>
      </c>
      <c r="J16" s="4">
        <v>40</v>
      </c>
      <c r="K16" s="12">
        <f>PRODUCT(H16:I16:J16)</f>
        <v>120</v>
      </c>
      <c r="L16" s="43" t="str">
        <f>IF(K16&lt;=20,"ÖNEMSİZ",IF(K16&lt;=70,"KATLANILABİLİR",IF(K16&lt;=200,"ORTA DÜZEY",IF(K16&lt;=400,"ÖNEMLİ",IF(K16&gt;400, "TÖLERANS GÖSTERİLMEZ")))))</f>
        <v>ORTA DÜZEY</v>
      </c>
      <c r="M16" s="36" t="s">
        <v>189</v>
      </c>
      <c r="N16" s="12">
        <v>3</v>
      </c>
      <c r="O16" s="12">
        <v>0.5</v>
      </c>
      <c r="P16" s="12">
        <v>40</v>
      </c>
      <c r="Q16" s="12">
        <f>PRODUCT(N16:O16:P16)</f>
        <v>60</v>
      </c>
      <c r="R16" s="43" t="str">
        <f>IF(Q16&lt;=20,"ÖNEMSİZ",IF(Q16&lt;=70,"KATLANILABİLİR",IF(Q16&lt;=200,"ORTA DÜZEY",IF(Q16&lt;=400,"ÖNEMLİ",IF(Q16&gt;400, "TÖLERANS GÖSTERİLMEZ")))))</f>
        <v>KATLANILABİLİR</v>
      </c>
      <c r="S16" s="82" t="str">
        <f>IF(K16&lt;=20,"Önemsiz risk kontrol edilmeli",IF(K16&lt;=70,"Gözlemlenmeli",IF(K16&lt;=200,"Uzun dönemde önlem alınmalı",IF(K16&lt;=400,"Kısa dönemde önlem alınmalı",IF(K16&gt;400,"Hemen önlem alınmalı")))))</f>
        <v>Uzun dönemde önlem alınmalı</v>
      </c>
      <c r="T16" s="83"/>
      <c r="U16" s="84"/>
      <c r="V16" s="25" t="s">
        <v>48</v>
      </c>
    </row>
    <row r="17" spans="1:23" s="60" customFormat="1" ht="171.6" customHeight="1" x14ac:dyDescent="0.25">
      <c r="A17" s="4">
        <v>8</v>
      </c>
      <c r="B17" s="55" t="s">
        <v>124</v>
      </c>
      <c r="C17" s="24" t="s">
        <v>72</v>
      </c>
      <c r="D17" s="59" t="s">
        <v>132</v>
      </c>
      <c r="E17" s="61" t="s">
        <v>133</v>
      </c>
      <c r="F17" s="59" t="s">
        <v>220</v>
      </c>
      <c r="G17" s="68" t="s">
        <v>29</v>
      </c>
      <c r="H17" s="62">
        <v>3</v>
      </c>
      <c r="I17" s="62">
        <v>3</v>
      </c>
      <c r="J17" s="62">
        <v>15</v>
      </c>
      <c r="K17" s="62">
        <f>PRODUCT(H17:I17:J17)</f>
        <v>135</v>
      </c>
      <c r="L17" s="73" t="str">
        <f t="shared" ref="L17" si="5">IF(K17&lt;=20,"ÖNEMSİZ",IF(K17&lt;=70,"KATLANILABİLİR",IF(K17&lt;=200,"ORTA DÜZEY",IF(K17&lt;=400,"ÖNEMLİ",IF(K17&gt;400, "TÖLERANS GÖSTERİLMEZ")))))</f>
        <v>ORTA DÜZEY</v>
      </c>
      <c r="M17" s="59" t="s">
        <v>221</v>
      </c>
      <c r="N17" s="12">
        <v>3</v>
      </c>
      <c r="O17" s="12">
        <v>1</v>
      </c>
      <c r="P17" s="12">
        <v>7</v>
      </c>
      <c r="Q17" s="12">
        <f>PRODUCT(N17:O17:P17)</f>
        <v>21</v>
      </c>
      <c r="R17" s="43" t="str">
        <f t="shared" ref="R17" si="6">IF(Q17&lt;=20,"ÖNEMSİZ",IF(Q17&lt;=70,"KATLANILABİLİR",IF(Q17&lt;=200,"ORTA DÜZEY",IF(Q17&lt;=400,"ÖNEMLİ",IF(Q17&gt;400, "TÖLERANS GÖSTERİLMEZ")))))</f>
        <v>KATLANILABİLİR</v>
      </c>
      <c r="S17" s="82" t="str">
        <f t="shared" ref="S17" si="7">IF(K17&lt;=20,"Önemsiz risk kontrol edilmeli",IF(K17&lt;=70,"Gözlemlenmeli",IF(K17&lt;=200,"Uzun dönemde önlem alınmalı",IF(K17&lt;=400,"Kısa dönemde önlem alınmalı",IF(K17&gt;400,"Hemen önlem alınmalı")))))</f>
        <v>Uzun dönemde önlem alınmalı</v>
      </c>
      <c r="T17" s="83"/>
      <c r="U17" s="84"/>
      <c r="V17" s="25" t="s">
        <v>46</v>
      </c>
    </row>
    <row r="18" spans="1:23" ht="270" customHeight="1" x14ac:dyDescent="0.25">
      <c r="A18" s="4">
        <v>9</v>
      </c>
      <c r="B18" s="54" t="s">
        <v>237</v>
      </c>
      <c r="C18" s="24" t="s">
        <v>72</v>
      </c>
      <c r="D18" s="36" t="s">
        <v>250</v>
      </c>
      <c r="E18" s="36" t="s">
        <v>251</v>
      </c>
      <c r="F18" s="59" t="s">
        <v>199</v>
      </c>
      <c r="G18" s="67" t="s">
        <v>29</v>
      </c>
      <c r="H18" s="4">
        <v>6</v>
      </c>
      <c r="I18" s="4">
        <v>1</v>
      </c>
      <c r="J18" s="4">
        <v>15</v>
      </c>
      <c r="K18" s="12">
        <f>PRODUCT(H18:I18:J18)</f>
        <v>90</v>
      </c>
      <c r="L18" s="43" t="str">
        <f>IF(K18&lt;=20,"ÖNEMSİZ",IF(K18&lt;=70,"KATLANILABİLİR",IF(K18&lt;=200,"ORTA DÜZEY",IF(K18&lt;=400,"ÖNEMLİ",IF(K18&gt;400, "TÖLERANS GÖSTERİLMEZ")))))</f>
        <v>ORTA DÜZEY</v>
      </c>
      <c r="M18" s="36" t="s">
        <v>252</v>
      </c>
      <c r="N18" s="12">
        <v>6</v>
      </c>
      <c r="O18" s="12">
        <v>0.5</v>
      </c>
      <c r="P18" s="12">
        <v>15</v>
      </c>
      <c r="Q18" s="12">
        <f>PRODUCT(N18:O18:P18)</f>
        <v>45</v>
      </c>
      <c r="R18" s="43" t="str">
        <f>IF(Q18&lt;=20,"ÖNEMSİZ",IF(Q18&lt;=70,"KATLANILABİLİR",IF(Q18&lt;=200,"ORTA DÜZEY",IF(Q18&lt;=400,"ÖNEMLİ",IF(Q18&gt;400, "TÖLERANS GÖSTERİLMEZ")))))</f>
        <v>KATLANILABİLİR</v>
      </c>
      <c r="S18" s="82" t="str">
        <f>IF(K18&lt;=20,"Önemsiz risk kontrol edilmeli",IF(K18&lt;=70,"Gözlemlenmeli",IF(K18&lt;=200,"Uzun dönemde önlem alınmalı",IF(K18&lt;=400,"Kısa dönemde önlem alınmalı",IF(K18&gt;400,"Hemen önlem alınmalı")))))</f>
        <v>Uzun dönemde önlem alınmalı</v>
      </c>
      <c r="T18" s="83"/>
      <c r="U18" s="84"/>
      <c r="V18" s="25" t="s">
        <v>49</v>
      </c>
    </row>
    <row r="19" spans="1:23" ht="178.9" customHeight="1" x14ac:dyDescent="0.25">
      <c r="A19" s="4">
        <v>10</v>
      </c>
      <c r="B19" s="54" t="s">
        <v>237</v>
      </c>
      <c r="C19" s="24" t="s">
        <v>72</v>
      </c>
      <c r="D19" s="36" t="s">
        <v>224</v>
      </c>
      <c r="E19" s="36" t="s">
        <v>104</v>
      </c>
      <c r="F19" s="59" t="s">
        <v>131</v>
      </c>
      <c r="G19" s="67" t="s">
        <v>29</v>
      </c>
      <c r="H19" s="4">
        <v>3</v>
      </c>
      <c r="I19" s="4">
        <v>3</v>
      </c>
      <c r="J19" s="4">
        <v>15</v>
      </c>
      <c r="K19" s="12">
        <f>PRODUCT(H19:I19:J19)</f>
        <v>135</v>
      </c>
      <c r="L19" s="43" t="str">
        <f>IF(K19&lt;=20,"ÖNEMSİZ",IF(K19&lt;=70,"KATLANILABİLİR",IF(K19&lt;=200,"ORTA DÜZEY",IF(K19&lt;=400,"ÖNEMLİ",IF(K19&gt;400, "TÖLERANS GÖSTERİLMEZ")))))</f>
        <v>ORTA DÜZEY</v>
      </c>
      <c r="M19" s="36" t="s">
        <v>225</v>
      </c>
      <c r="N19" s="12">
        <v>3</v>
      </c>
      <c r="O19" s="12">
        <v>0.5</v>
      </c>
      <c r="P19" s="12">
        <v>40</v>
      </c>
      <c r="Q19" s="12">
        <f>PRODUCT(N19:O19:P19)</f>
        <v>60</v>
      </c>
      <c r="R19" s="43" t="str">
        <f>IF(Q19&lt;=20,"ÖNEMSİZ",IF(Q19&lt;=70,"KATLANILABİLİR",IF(Q19&lt;=200,"ORTA DÜZEY",IF(Q19&lt;=400,"ÖNEMLİ",IF(Q19&gt;400, "TÖLERANS GÖSTERİLMEZ")))))</f>
        <v>KATLANILABİLİR</v>
      </c>
      <c r="S19" s="82" t="str">
        <f>IF(K19&lt;=20,"Önemsiz risk kontrol edilmeli",IF(K19&lt;=70,"Gözlemlenmeli",IF(K19&lt;=200,"Uzun dönemde önlem alınmalı",IF(K19&lt;=400,"Kısa dönemde önlem alınmalı",IF(K19&gt;400,"Hemen önlem alınmalı")))))</f>
        <v>Uzun dönemde önlem alınmalı</v>
      </c>
      <c r="T19" s="83"/>
      <c r="U19" s="84"/>
      <c r="V19" s="25" t="s">
        <v>49</v>
      </c>
    </row>
    <row r="20" spans="1:23" ht="126" customHeight="1" x14ac:dyDescent="0.25">
      <c r="A20" s="4">
        <v>11</v>
      </c>
      <c r="B20" s="55" t="s">
        <v>301</v>
      </c>
      <c r="C20" s="24" t="s">
        <v>113</v>
      </c>
      <c r="D20" s="59" t="s">
        <v>297</v>
      </c>
      <c r="E20" s="59" t="s">
        <v>298</v>
      </c>
      <c r="F20" s="59" t="s">
        <v>232</v>
      </c>
      <c r="G20" s="67" t="s">
        <v>29</v>
      </c>
      <c r="H20" s="4">
        <v>2</v>
      </c>
      <c r="I20" s="4">
        <v>1</v>
      </c>
      <c r="J20" s="4">
        <v>40</v>
      </c>
      <c r="K20" s="4">
        <f>PRODUCT(H20:I20:J20)</f>
        <v>80</v>
      </c>
      <c r="L20" s="43" t="str">
        <f>IF(K20&lt;=20,"ÖNEMSİZ",IF(K20&lt;=70,"KATLANILABİLİR",IF(K20&lt;=200,"ORTA DÜZEY",IF(K20&lt;=400,"ÖNEMLİ",IF(K20&gt;400, "TÖLERANS GÖSTERİLMEZ")))))</f>
        <v>ORTA DÜZEY</v>
      </c>
      <c r="M20" s="48" t="s">
        <v>306</v>
      </c>
      <c r="N20" s="12">
        <v>2</v>
      </c>
      <c r="O20" s="12">
        <v>0.5</v>
      </c>
      <c r="P20" s="12">
        <v>40</v>
      </c>
      <c r="Q20" s="12">
        <f>PRODUCT(N20:O20:P20)</f>
        <v>40</v>
      </c>
      <c r="R20" s="43" t="str">
        <f>IF(Q20&lt;=20,"ÖNEMSİZ",IF(Q20&lt;=70,"KATLANILABİLİR",IF(Q20&lt;=200,"ORTA DÜZEY",IF(Q20&lt;=400,"ÖNEMLİ",IF(Q20&gt;400, "TÖLERANS GÖSTERİLMEZ")))))</f>
        <v>KATLANILABİLİR</v>
      </c>
      <c r="S20" s="82" t="str">
        <f>IF(K20&lt;=20,"Önemsiz risk kontrol edilmeli",IF(K20&lt;=70,"Gözlemlenmeli",IF(K20&lt;=200,"Uzun dönemde önlem alınmalı",IF(K20&lt;=400,"Kısa dönemde önlem alınmalı",IF(K20&gt;400,"Hemen önlem alınmalı")))))</f>
        <v>Uzun dönemde önlem alınmalı</v>
      </c>
      <c r="T20" s="83"/>
      <c r="U20" s="84"/>
      <c r="V20" s="25" t="s">
        <v>47</v>
      </c>
    </row>
    <row r="21" spans="1:23" s="60" customFormat="1" ht="221.45" customHeight="1" x14ac:dyDescent="0.25">
      <c r="A21" s="4">
        <v>12</v>
      </c>
      <c r="B21" s="55" t="s">
        <v>150</v>
      </c>
      <c r="C21" s="63" t="s">
        <v>113</v>
      </c>
      <c r="D21" s="61" t="s">
        <v>146</v>
      </c>
      <c r="E21" s="61" t="s">
        <v>147</v>
      </c>
      <c r="F21" s="59" t="s">
        <v>139</v>
      </c>
      <c r="G21" s="68" t="s">
        <v>29</v>
      </c>
      <c r="H21" s="62">
        <v>6</v>
      </c>
      <c r="I21" s="62">
        <v>1</v>
      </c>
      <c r="J21" s="62">
        <v>15</v>
      </c>
      <c r="K21" s="62">
        <f>PRODUCT(H21:I21:J21)</f>
        <v>90</v>
      </c>
      <c r="L21" s="43" t="str">
        <f>IF(K21&lt;=20,"ÖNEMSİZ",IF(K21&lt;=70,"KATLANILABİLİR",IF(K21&lt;=200,"ORTA DÜZEY",IF(K21&lt;=400,"ÖNEMLİ",IF(K21&gt;400, "TÖLERANS GÖSTERİLMEZ")))))</f>
        <v>ORTA DÜZEY</v>
      </c>
      <c r="M21" s="59" t="s">
        <v>311</v>
      </c>
      <c r="N21" s="64">
        <v>6</v>
      </c>
      <c r="O21" s="64">
        <v>0.5</v>
      </c>
      <c r="P21" s="64">
        <v>15</v>
      </c>
      <c r="Q21" s="64">
        <f>PRODUCT(N21:O21:P21)</f>
        <v>45</v>
      </c>
      <c r="R21" s="43" t="str">
        <f>IF(Q21&lt;=20,"ÖNEMSİZ",IF(Q21&lt;=70,"KATLANILABİLİR",IF(Q21&lt;=200,"ORTA DÜZEY",IF(Q21&lt;=400,"ÖNEMLİ",IF(Q21&gt;400, "TÖLERANS GÖSTERİLMEZ")))))</f>
        <v>KATLANILABİLİR</v>
      </c>
      <c r="S21" s="159" t="str">
        <f t="shared" ref="S21" si="8">IF(K21&lt;=20,"Önemsİz rİsk kontrol edİlmelİ",IF(K21&lt;=70,"Gözlemlenmeli",IF(K21&lt;=200,"Uzun dönemde önlem alınmalı",IF(K21&lt;=400,"Kısa dönemde önlem alınmalı",IF(K21&gt;400,"Hemen önlem alınmalı")))))</f>
        <v>Uzun dönemde önlem alınmalı</v>
      </c>
      <c r="T21" s="159"/>
      <c r="U21" s="159"/>
      <c r="V21" s="23" t="s">
        <v>46</v>
      </c>
      <c r="W21" s="65"/>
    </row>
    <row r="22" spans="1:23" ht="222.6" customHeight="1" x14ac:dyDescent="0.25">
      <c r="A22" s="4">
        <v>13</v>
      </c>
      <c r="B22" s="56" t="s">
        <v>25</v>
      </c>
      <c r="C22" s="24" t="s">
        <v>72</v>
      </c>
      <c r="D22" s="41" t="s">
        <v>137</v>
      </c>
      <c r="E22" s="41" t="s">
        <v>32</v>
      </c>
      <c r="F22" s="59" t="s">
        <v>141</v>
      </c>
      <c r="G22" s="67" t="s">
        <v>29</v>
      </c>
      <c r="H22" s="4">
        <v>3</v>
      </c>
      <c r="I22" s="4">
        <v>0.5</v>
      </c>
      <c r="J22" s="4">
        <v>40</v>
      </c>
      <c r="K22" s="12">
        <f>PRODUCT(H22:I22:J22)</f>
        <v>60</v>
      </c>
      <c r="L22" s="43" t="str">
        <f t="shared" si="3"/>
        <v>KATLANILABİLİR</v>
      </c>
      <c r="M22" s="41" t="s">
        <v>140</v>
      </c>
      <c r="N22" s="12">
        <v>3</v>
      </c>
      <c r="O22" s="4">
        <v>0.2</v>
      </c>
      <c r="P22" s="4">
        <v>40</v>
      </c>
      <c r="Q22" s="4">
        <f>PRODUCT(N22:O22:P22)</f>
        <v>24.000000000000004</v>
      </c>
      <c r="R22" s="43" t="str">
        <f t="shared" si="4"/>
        <v>KATLANILABİLİR</v>
      </c>
      <c r="S22" s="82" t="str">
        <f t="shared" si="2"/>
        <v>Gözlemlenmeli</v>
      </c>
      <c r="T22" s="83"/>
      <c r="U22" s="84"/>
      <c r="V22" s="23" t="s">
        <v>40</v>
      </c>
    </row>
    <row r="23" spans="1:23" s="60" customFormat="1" ht="169.15" customHeight="1" x14ac:dyDescent="0.25">
      <c r="A23" s="4">
        <v>14</v>
      </c>
      <c r="B23" s="56" t="s">
        <v>25</v>
      </c>
      <c r="C23" s="24" t="s">
        <v>113</v>
      </c>
      <c r="D23" s="36" t="s">
        <v>310</v>
      </c>
      <c r="E23" s="36" t="s">
        <v>307</v>
      </c>
      <c r="F23" s="59" t="s">
        <v>309</v>
      </c>
      <c r="G23" s="80" t="s">
        <v>29</v>
      </c>
      <c r="H23" s="4">
        <v>3</v>
      </c>
      <c r="I23" s="4">
        <v>0.5</v>
      </c>
      <c r="J23" s="4">
        <v>40</v>
      </c>
      <c r="K23" s="4">
        <f>PRODUCT(H23:I23:J23)</f>
        <v>60</v>
      </c>
      <c r="L23" s="43" t="str">
        <f t="shared" si="3"/>
        <v>KATLANILABİLİR</v>
      </c>
      <c r="M23" s="36" t="s">
        <v>308</v>
      </c>
      <c r="N23" s="12">
        <v>3</v>
      </c>
      <c r="O23" s="12">
        <v>0.5</v>
      </c>
      <c r="P23" s="12">
        <v>40</v>
      </c>
      <c r="Q23" s="12">
        <f>PRODUCT(N23:O23:P23)</f>
        <v>60</v>
      </c>
      <c r="R23" s="43" t="str">
        <f t="shared" si="4"/>
        <v>KATLANILABİLİR</v>
      </c>
      <c r="S23" s="82" t="str">
        <f t="shared" si="2"/>
        <v>Gözlemlenmeli</v>
      </c>
      <c r="T23" s="83"/>
      <c r="U23" s="84"/>
      <c r="V23" s="25" t="s">
        <v>47</v>
      </c>
    </row>
    <row r="24" spans="1:23" ht="154.15" customHeight="1" x14ac:dyDescent="0.25">
      <c r="A24" s="4">
        <v>15</v>
      </c>
      <c r="B24" s="56" t="s">
        <v>25</v>
      </c>
      <c r="C24" s="24" t="s">
        <v>72</v>
      </c>
      <c r="D24" s="36" t="s">
        <v>143</v>
      </c>
      <c r="E24" s="36" t="s">
        <v>80</v>
      </c>
      <c r="F24" s="59" t="s">
        <v>142</v>
      </c>
      <c r="G24" s="67" t="s">
        <v>29</v>
      </c>
      <c r="H24" s="4">
        <v>2</v>
      </c>
      <c r="I24" s="4">
        <v>0.5</v>
      </c>
      <c r="J24" s="4">
        <v>40</v>
      </c>
      <c r="K24" s="12">
        <f>PRODUCT(H24:I24:J24)</f>
        <v>40</v>
      </c>
      <c r="L24" s="43" t="str">
        <f t="shared" si="3"/>
        <v>KATLANILABİLİR</v>
      </c>
      <c r="M24" s="36" t="s">
        <v>144</v>
      </c>
      <c r="N24" s="4">
        <v>2</v>
      </c>
      <c r="O24" s="4">
        <v>0.5</v>
      </c>
      <c r="P24" s="4">
        <v>40</v>
      </c>
      <c r="Q24" s="4">
        <f>PRODUCT(N24:O24:P24)</f>
        <v>40</v>
      </c>
      <c r="R24" s="43" t="str">
        <f t="shared" si="4"/>
        <v>KATLANILABİLİR</v>
      </c>
      <c r="S24" s="82" t="str">
        <f t="shared" si="2"/>
        <v>Gözlemlenmeli</v>
      </c>
      <c r="T24" s="83"/>
      <c r="U24" s="84"/>
      <c r="V24" s="23" t="s">
        <v>40</v>
      </c>
    </row>
    <row r="25" spans="1:23" ht="262.89999999999998" customHeight="1" x14ac:dyDescent="0.25">
      <c r="A25" s="4">
        <v>16</v>
      </c>
      <c r="B25" s="56" t="s">
        <v>25</v>
      </c>
      <c r="C25" s="24" t="s">
        <v>72</v>
      </c>
      <c r="D25" s="36" t="s">
        <v>77</v>
      </c>
      <c r="E25" s="36" t="s">
        <v>78</v>
      </c>
      <c r="F25" s="59" t="s">
        <v>145</v>
      </c>
      <c r="G25" s="67" t="s">
        <v>29</v>
      </c>
      <c r="H25" s="4">
        <v>3</v>
      </c>
      <c r="I25" s="4">
        <v>0.5</v>
      </c>
      <c r="J25" s="4">
        <v>40</v>
      </c>
      <c r="K25" s="12">
        <f>PRODUCT(H25:I25:J25)</f>
        <v>60</v>
      </c>
      <c r="L25" s="43" t="str">
        <f t="shared" si="3"/>
        <v>KATLANILABİLİR</v>
      </c>
      <c r="M25" s="36" t="s">
        <v>79</v>
      </c>
      <c r="N25" s="4">
        <v>3</v>
      </c>
      <c r="O25" s="4">
        <v>0.5</v>
      </c>
      <c r="P25" s="4">
        <v>40</v>
      </c>
      <c r="Q25" s="4">
        <f>PRODUCT(N25:O25:P25)</f>
        <v>60</v>
      </c>
      <c r="R25" s="43" t="str">
        <f t="shared" si="4"/>
        <v>KATLANILABİLİR</v>
      </c>
      <c r="S25" s="82" t="str">
        <f t="shared" si="2"/>
        <v>Gözlemlenmeli</v>
      </c>
      <c r="T25" s="83"/>
      <c r="U25" s="84"/>
      <c r="V25" s="23" t="s">
        <v>40</v>
      </c>
    </row>
    <row r="26" spans="1:23" ht="132.75" customHeight="1" x14ac:dyDescent="0.25">
      <c r="A26" s="4">
        <v>17</v>
      </c>
      <c r="B26" s="56" t="s">
        <v>25</v>
      </c>
      <c r="C26" s="24" t="s">
        <v>72</v>
      </c>
      <c r="D26" s="36" t="s">
        <v>81</v>
      </c>
      <c r="E26" s="36" t="s">
        <v>78</v>
      </c>
      <c r="F26" s="59" t="s">
        <v>139</v>
      </c>
      <c r="G26" s="67" t="s">
        <v>29</v>
      </c>
      <c r="H26" s="4">
        <v>3</v>
      </c>
      <c r="I26" s="4">
        <v>0.5</v>
      </c>
      <c r="J26" s="4">
        <v>40</v>
      </c>
      <c r="K26" s="12">
        <f>PRODUCT(H26:I26:J26)</f>
        <v>60</v>
      </c>
      <c r="L26" s="43" t="str">
        <f t="shared" si="3"/>
        <v>KATLANILABİLİR</v>
      </c>
      <c r="M26" s="36" t="s">
        <v>165</v>
      </c>
      <c r="N26" s="4">
        <v>3</v>
      </c>
      <c r="O26" s="4">
        <v>0.5</v>
      </c>
      <c r="P26" s="4">
        <v>40</v>
      </c>
      <c r="Q26" s="4">
        <f>PRODUCT(N26:O26:P26)</f>
        <v>60</v>
      </c>
      <c r="R26" s="43" t="str">
        <f t="shared" si="4"/>
        <v>KATLANILABİLİR</v>
      </c>
      <c r="S26" s="82" t="str">
        <f t="shared" si="2"/>
        <v>Gözlemlenmeli</v>
      </c>
      <c r="T26" s="83"/>
      <c r="U26" s="84"/>
      <c r="V26" s="23" t="s">
        <v>40</v>
      </c>
    </row>
    <row r="27" spans="1:23" s="60" customFormat="1" ht="205.9" customHeight="1" x14ac:dyDescent="0.25">
      <c r="A27" s="4">
        <v>18</v>
      </c>
      <c r="B27" s="56" t="s">
        <v>25</v>
      </c>
      <c r="C27" s="24" t="s">
        <v>72</v>
      </c>
      <c r="D27" s="36" t="s">
        <v>157</v>
      </c>
      <c r="E27" s="61" t="s">
        <v>169</v>
      </c>
      <c r="F27" s="59" t="s">
        <v>168</v>
      </c>
      <c r="G27" s="67" t="s">
        <v>29</v>
      </c>
      <c r="H27" s="4">
        <v>6</v>
      </c>
      <c r="I27" s="4">
        <v>0.2</v>
      </c>
      <c r="J27" s="4">
        <v>40</v>
      </c>
      <c r="K27" s="12">
        <f>PRODUCT(H27:I27:J27)</f>
        <v>48.000000000000007</v>
      </c>
      <c r="L27" s="43" t="str">
        <f t="shared" ref="L27" si="9">IF(K27&lt;=20,"ÖNEMSİZ",IF(K27&lt;=70,"KATLANILABİLİR",IF(K27&lt;=200,"ORTA DÜZEY",IF(K27&lt;=400,"ÖNEMLİ",IF(K27&gt;400, "TÖLERANS GÖSTERİLMEZ")))))</f>
        <v>KATLANILABİLİR</v>
      </c>
      <c r="M27" s="36" t="s">
        <v>170</v>
      </c>
      <c r="N27" s="4">
        <v>6</v>
      </c>
      <c r="O27" s="4">
        <v>0.2</v>
      </c>
      <c r="P27" s="4">
        <v>40</v>
      </c>
      <c r="Q27" s="4">
        <f>PRODUCT(N27:O27:P27)</f>
        <v>48.000000000000007</v>
      </c>
      <c r="R27" s="43" t="str">
        <f t="shared" ref="R27" si="10">IF(Q27&lt;=20,"ÖNEMSİZ",IF(Q27&lt;=70,"KATLANILABİLİR",IF(Q27&lt;=200,"ORTA DÜZEY",IF(Q27&lt;=400,"ÖNEMLİ",IF(Q27&gt;400, "TÖLERANS GÖSTERİLMEZ")))))</f>
        <v>KATLANILABİLİR</v>
      </c>
      <c r="S27" s="82" t="str">
        <f t="shared" ref="S27" si="11">IF(K27&lt;=20,"Önemsiz risk kontrol edilmeli",IF(K27&lt;=70,"Gözlemlenmeli",IF(K27&lt;=200,"Uzun dönemde önlem alınmalı",IF(K27&lt;=400,"Kısa dönemde önlem alınmalı",IF(K27&gt;400,"Hemen önlem alınmalı")))))</f>
        <v>Gözlemlenmeli</v>
      </c>
      <c r="T27" s="83"/>
      <c r="U27" s="84"/>
      <c r="V27" s="23" t="s">
        <v>40</v>
      </c>
    </row>
    <row r="28" spans="1:23" s="60" customFormat="1" ht="205.9" customHeight="1" x14ac:dyDescent="0.25">
      <c r="A28" s="4">
        <v>19</v>
      </c>
      <c r="B28" s="56" t="s">
        <v>25</v>
      </c>
      <c r="C28" s="24" t="s">
        <v>72</v>
      </c>
      <c r="D28" s="36" t="s">
        <v>171</v>
      </c>
      <c r="E28" s="61" t="s">
        <v>169</v>
      </c>
      <c r="F28" s="59" t="s">
        <v>172</v>
      </c>
      <c r="G28" s="67" t="s">
        <v>29</v>
      </c>
      <c r="H28" s="4">
        <v>6</v>
      </c>
      <c r="I28" s="4">
        <v>0.2</v>
      </c>
      <c r="J28" s="4">
        <v>40</v>
      </c>
      <c r="K28" s="12">
        <f>PRODUCT(H28:I28:J28)</f>
        <v>48.000000000000007</v>
      </c>
      <c r="L28" s="43" t="str">
        <f t="shared" ref="L28" si="12">IF(K28&lt;=20,"ÖNEMSİZ",IF(K28&lt;=70,"KATLANILABİLİR",IF(K28&lt;=200,"ORTA DÜZEY",IF(K28&lt;=400,"ÖNEMLİ",IF(K28&gt;400, "TÖLERANS GÖSTERİLMEZ")))))</f>
        <v>KATLANILABİLİR</v>
      </c>
      <c r="M28" s="36" t="s">
        <v>185</v>
      </c>
      <c r="N28" s="4">
        <v>6</v>
      </c>
      <c r="O28" s="4">
        <v>0.2</v>
      </c>
      <c r="P28" s="4">
        <v>40</v>
      </c>
      <c r="Q28" s="4">
        <f>PRODUCT(N28:O28:P28)</f>
        <v>48.000000000000007</v>
      </c>
      <c r="R28" s="43" t="str">
        <f t="shared" ref="R28" si="13">IF(Q28&lt;=20,"ÖNEMSİZ",IF(Q28&lt;=70,"KATLANILABİLİR",IF(Q28&lt;=200,"ORTA DÜZEY",IF(Q28&lt;=400,"ÖNEMLİ",IF(Q28&gt;400, "TÖLERANS GÖSTERİLMEZ")))))</f>
        <v>KATLANILABİLİR</v>
      </c>
      <c r="S28" s="82" t="str">
        <f t="shared" ref="S28" si="14">IF(K28&lt;=20,"Önemsiz risk kontrol edilmeli",IF(K28&lt;=70,"Gözlemlenmeli",IF(K28&lt;=200,"Uzun dönemde önlem alınmalı",IF(K28&lt;=400,"Kısa dönemde önlem alınmalı",IF(K28&gt;400,"Hemen önlem alınmalı")))))</f>
        <v>Gözlemlenmeli</v>
      </c>
      <c r="T28" s="83"/>
      <c r="U28" s="84"/>
      <c r="V28" s="23" t="s">
        <v>40</v>
      </c>
    </row>
    <row r="29" spans="1:23" ht="145.9" customHeight="1" x14ac:dyDescent="0.25">
      <c r="A29" s="4">
        <v>20</v>
      </c>
      <c r="B29" s="56" t="s">
        <v>25</v>
      </c>
      <c r="C29" s="24" t="s">
        <v>72</v>
      </c>
      <c r="D29" s="36" t="s">
        <v>173</v>
      </c>
      <c r="E29" s="36" t="s">
        <v>83</v>
      </c>
      <c r="F29" s="59" t="s">
        <v>174</v>
      </c>
      <c r="G29" s="67" t="s">
        <v>29</v>
      </c>
      <c r="H29" s="4">
        <v>3</v>
      </c>
      <c r="I29" s="4">
        <v>0.5</v>
      </c>
      <c r="J29" s="4">
        <v>40</v>
      </c>
      <c r="K29" s="12">
        <f>PRODUCT(H29:I29:J29)</f>
        <v>60</v>
      </c>
      <c r="L29" s="43" t="str">
        <f>IF(K29&lt;=20,"ÖNEMSİZ",IF(K29&lt;=70,"KATLANILABİLİR",IF(K29&lt;=200,"ORTA DÜZEY",IF(K29&lt;=400,"ÖNEMLİ",IF(K29&gt;400, "TÖLERANS GÖSTERİLMEZ")))))</f>
        <v>KATLANILABİLİR</v>
      </c>
      <c r="M29" s="36" t="s">
        <v>175</v>
      </c>
      <c r="N29" s="4">
        <v>3</v>
      </c>
      <c r="O29" s="4">
        <v>0.5</v>
      </c>
      <c r="P29" s="4">
        <v>40</v>
      </c>
      <c r="Q29" s="4">
        <f>PRODUCT(N29:O29:P29)</f>
        <v>60</v>
      </c>
      <c r="R29" s="43" t="str">
        <f>IF(Q29&lt;=20,"ÖNEMSİZ",IF(Q29&lt;=70,"KATLANILABİLİR",IF(Q29&lt;=200,"ORTA DÜZEY",IF(Q29&lt;=400,"ÖNEMLİ",IF(Q29&gt;400, "TÖLERANS GÖSTERİLMEZ")))))</f>
        <v>KATLANILABİLİR</v>
      </c>
      <c r="S29" s="82" t="str">
        <f>IF(K29&lt;=20,"Önemsiz risk kontrol edilmeli",IF(K29&lt;=70,"Gözlemlenmeli",IF(K29&lt;=200,"Uzun dönemde önlem alınmalı",IF(K29&lt;=400,"Kısa dönemde önlem alınmalı",IF(K29&gt;400,"Hemen önlem alınmalı")))))</f>
        <v>Gözlemlenmeli</v>
      </c>
      <c r="T29" s="83"/>
      <c r="U29" s="84"/>
      <c r="V29" s="23" t="s">
        <v>40</v>
      </c>
    </row>
    <row r="30" spans="1:23" s="60" customFormat="1" ht="138.6" customHeight="1" x14ac:dyDescent="0.25">
      <c r="A30" s="4">
        <v>21</v>
      </c>
      <c r="B30" s="56" t="s">
        <v>25</v>
      </c>
      <c r="C30" s="24" t="s">
        <v>72</v>
      </c>
      <c r="D30" s="36" t="s">
        <v>85</v>
      </c>
      <c r="E30" s="36" t="s">
        <v>33</v>
      </c>
      <c r="F30" s="59" t="s">
        <v>172</v>
      </c>
      <c r="G30" s="67" t="s">
        <v>29</v>
      </c>
      <c r="H30" s="4">
        <v>3</v>
      </c>
      <c r="I30" s="4">
        <v>0.5</v>
      </c>
      <c r="J30" s="4">
        <v>40</v>
      </c>
      <c r="K30" s="12">
        <f>PRODUCT(H30:I30:J30)</f>
        <v>60</v>
      </c>
      <c r="L30" s="43" t="str">
        <f t="shared" ref="L30" si="15">IF(K30&lt;=20,"ÖNEMSİZ",IF(K30&lt;=70,"KATLANILABİLİR",IF(K30&lt;=200,"ORTA DÜZEY",IF(K30&lt;=400,"ÖNEMLİ",IF(K30&gt;400, "TÖLERANS GÖSTERİLMEZ")))))</f>
        <v>KATLANILABİLİR</v>
      </c>
      <c r="M30" s="36" t="s">
        <v>176</v>
      </c>
      <c r="N30" s="4">
        <v>3</v>
      </c>
      <c r="O30" s="4">
        <v>0.5</v>
      </c>
      <c r="P30" s="4">
        <v>40</v>
      </c>
      <c r="Q30" s="4">
        <f>PRODUCT(N30:O30:P30)</f>
        <v>60</v>
      </c>
      <c r="R30" s="43" t="str">
        <f t="shared" ref="R30" si="16">IF(Q30&lt;=20,"ÖNEMSİZ",IF(Q30&lt;=70,"KATLANILABİLİR",IF(Q30&lt;=200,"ORTA DÜZEY",IF(Q30&lt;=400,"ÖNEMLİ",IF(Q30&gt;400, "TÖLERANS GÖSTERİLMEZ")))))</f>
        <v>KATLANILABİLİR</v>
      </c>
      <c r="S30" s="82" t="str">
        <f t="shared" ref="S30" si="17">IF(K30&lt;=20,"Önemsiz risk kontrol edilmeli",IF(K30&lt;=70,"Gözlemlenmeli",IF(K30&lt;=200,"Uzun dönemde önlem alınmalı",IF(K30&lt;=400,"Kısa dönemde önlem alınmalı",IF(K30&gt;400,"Hemen önlem alınmalı")))))</f>
        <v>Gözlemlenmeli</v>
      </c>
      <c r="T30" s="83"/>
      <c r="U30" s="84"/>
      <c r="V30" s="23" t="s">
        <v>40</v>
      </c>
    </row>
    <row r="31" spans="1:23" ht="131.44999999999999" customHeight="1" x14ac:dyDescent="0.25">
      <c r="A31" s="4">
        <v>22</v>
      </c>
      <c r="B31" s="56" t="s">
        <v>25</v>
      </c>
      <c r="C31" s="24" t="s">
        <v>72</v>
      </c>
      <c r="D31" s="36" t="s">
        <v>86</v>
      </c>
      <c r="E31" s="36" t="s">
        <v>34</v>
      </c>
      <c r="F31" s="59" t="s">
        <v>154</v>
      </c>
      <c r="G31" s="67" t="s">
        <v>161</v>
      </c>
      <c r="H31" s="4">
        <v>3</v>
      </c>
      <c r="I31" s="4">
        <v>0.5</v>
      </c>
      <c r="J31" s="4">
        <v>40</v>
      </c>
      <c r="K31" s="12">
        <f>PRODUCT(H31:I31:J31)</f>
        <v>60</v>
      </c>
      <c r="L31" s="43" t="str">
        <f t="shared" ref="L31:L38" si="18">IF(K31&lt;=20,"ÖNEMSİZ",IF(K31&lt;=70,"KATLANILABİLİR",IF(K31&lt;=200,"ORTA DÜZEY",IF(K31&lt;=400,"ÖNEMLİ",IF(K31&gt;400, "TÖLERANS GÖSTERİLMEZ")))))</f>
        <v>KATLANILABİLİR</v>
      </c>
      <c r="M31" s="36" t="s">
        <v>180</v>
      </c>
      <c r="N31" s="4">
        <v>3</v>
      </c>
      <c r="O31" s="4">
        <v>0.5</v>
      </c>
      <c r="P31" s="4">
        <v>40</v>
      </c>
      <c r="Q31" s="4">
        <f>PRODUCT(N31:O31:P31)</f>
        <v>60</v>
      </c>
      <c r="R31" s="43" t="str">
        <f t="shared" ref="R31:R38" si="19">IF(Q31&lt;=20,"ÖNEMSİZ",IF(Q31&lt;=70,"KATLANILABİLİR",IF(Q31&lt;=200,"ORTA DÜZEY",IF(Q31&lt;=400,"ÖNEMLİ",IF(Q31&gt;400, "TÖLERANS GÖSTERİLMEZ")))))</f>
        <v>KATLANILABİLİR</v>
      </c>
      <c r="S31" s="82" t="str">
        <f t="shared" ref="S31:S38" si="20">IF(K31&lt;=20,"Önemsiz risk kontrol edilmeli",IF(K31&lt;=70,"Gözlemlenmeli",IF(K31&lt;=200,"Uzun dönemde önlem alınmalı",IF(K31&lt;=400,"Kısa dönemde önlem alınmalı",IF(K31&gt;400,"Hemen önlem alınmalı")))))</f>
        <v>Gözlemlenmeli</v>
      </c>
      <c r="T31" s="83"/>
      <c r="U31" s="84"/>
      <c r="V31" s="23" t="s">
        <v>40</v>
      </c>
    </row>
    <row r="32" spans="1:23" ht="144" customHeight="1" x14ac:dyDescent="0.25">
      <c r="A32" s="4">
        <v>23</v>
      </c>
      <c r="B32" s="56" t="s">
        <v>25</v>
      </c>
      <c r="C32" s="24" t="s">
        <v>72</v>
      </c>
      <c r="D32" s="36" t="s">
        <v>87</v>
      </c>
      <c r="E32" s="36" t="s">
        <v>88</v>
      </c>
      <c r="F32" s="59" t="s">
        <v>183</v>
      </c>
      <c r="G32" s="67" t="s">
        <v>29</v>
      </c>
      <c r="H32" s="4">
        <v>6</v>
      </c>
      <c r="I32" s="4">
        <v>0.5</v>
      </c>
      <c r="J32" s="4">
        <v>15</v>
      </c>
      <c r="K32" s="12">
        <f>PRODUCT(H32:I32:J32)</f>
        <v>45</v>
      </c>
      <c r="L32" s="43" t="str">
        <f t="shared" si="18"/>
        <v>KATLANILABİLİR</v>
      </c>
      <c r="M32" s="36" t="s">
        <v>182</v>
      </c>
      <c r="N32" s="4">
        <v>6</v>
      </c>
      <c r="O32" s="4">
        <v>0.5</v>
      </c>
      <c r="P32" s="4">
        <v>15</v>
      </c>
      <c r="Q32" s="4">
        <f>PRODUCT(N32:O32:P32)</f>
        <v>45</v>
      </c>
      <c r="R32" s="43" t="str">
        <f t="shared" si="19"/>
        <v>KATLANILABİLİR</v>
      </c>
      <c r="S32" s="82" t="str">
        <f t="shared" si="20"/>
        <v>Gözlemlenmeli</v>
      </c>
      <c r="T32" s="83"/>
      <c r="U32" s="84"/>
      <c r="V32" s="23" t="s">
        <v>40</v>
      </c>
    </row>
    <row r="33" spans="1:22" ht="191.45" customHeight="1" x14ac:dyDescent="0.25">
      <c r="A33" s="4">
        <v>24</v>
      </c>
      <c r="B33" s="56" t="s">
        <v>25</v>
      </c>
      <c r="C33" s="24" t="s">
        <v>72</v>
      </c>
      <c r="D33" s="36" t="s">
        <v>59</v>
      </c>
      <c r="E33" s="36" t="s">
        <v>83</v>
      </c>
      <c r="F33" s="59" t="s">
        <v>184</v>
      </c>
      <c r="G33" s="67" t="s">
        <v>29</v>
      </c>
      <c r="H33" s="4">
        <v>3</v>
      </c>
      <c r="I33" s="4">
        <v>0.5</v>
      </c>
      <c r="J33" s="4">
        <v>40</v>
      </c>
      <c r="K33" s="12">
        <f>PRODUCT(H33:I33:J33)</f>
        <v>60</v>
      </c>
      <c r="L33" s="43" t="str">
        <f t="shared" si="18"/>
        <v>KATLANILABİLİR</v>
      </c>
      <c r="M33" s="36" t="s">
        <v>84</v>
      </c>
      <c r="N33" s="4">
        <v>3</v>
      </c>
      <c r="O33" s="4">
        <v>0.5</v>
      </c>
      <c r="P33" s="4">
        <v>40</v>
      </c>
      <c r="Q33" s="4">
        <f>PRODUCT(N33:O33:P33)</f>
        <v>60</v>
      </c>
      <c r="R33" s="43" t="str">
        <f t="shared" si="19"/>
        <v>KATLANILABİLİR</v>
      </c>
      <c r="S33" s="82" t="str">
        <f t="shared" si="20"/>
        <v>Gözlemlenmeli</v>
      </c>
      <c r="T33" s="83"/>
      <c r="U33" s="84"/>
      <c r="V33" s="23" t="s">
        <v>40</v>
      </c>
    </row>
    <row r="34" spans="1:22" ht="132" customHeight="1" x14ac:dyDescent="0.25">
      <c r="A34" s="4">
        <v>25</v>
      </c>
      <c r="B34" s="56" t="s">
        <v>25</v>
      </c>
      <c r="C34" s="24" t="s">
        <v>72</v>
      </c>
      <c r="D34" s="36" t="s">
        <v>186</v>
      </c>
      <c r="E34" s="36" t="s">
        <v>83</v>
      </c>
      <c r="F34" s="59" t="s">
        <v>187</v>
      </c>
      <c r="G34" s="67" t="s">
        <v>29</v>
      </c>
      <c r="H34" s="4">
        <v>3</v>
      </c>
      <c r="I34" s="4">
        <v>0.5</v>
      </c>
      <c r="J34" s="4">
        <v>40</v>
      </c>
      <c r="K34" s="12">
        <f>PRODUCT(H34:I34:J34)</f>
        <v>60</v>
      </c>
      <c r="L34" s="43" t="str">
        <f t="shared" si="18"/>
        <v>KATLANILABİLİR</v>
      </c>
      <c r="M34" s="36" t="s">
        <v>188</v>
      </c>
      <c r="N34" s="4">
        <v>3</v>
      </c>
      <c r="O34" s="4">
        <v>0.5</v>
      </c>
      <c r="P34" s="4">
        <v>40</v>
      </c>
      <c r="Q34" s="4">
        <f>PRODUCT(N34:O34:P34)</f>
        <v>60</v>
      </c>
      <c r="R34" s="43" t="str">
        <f t="shared" si="19"/>
        <v>KATLANILABİLİR</v>
      </c>
      <c r="S34" s="82" t="str">
        <f t="shared" si="20"/>
        <v>Gözlemlenmeli</v>
      </c>
      <c r="T34" s="83"/>
      <c r="U34" s="84"/>
      <c r="V34" s="23" t="s">
        <v>40</v>
      </c>
    </row>
    <row r="35" spans="1:22" ht="106.9" customHeight="1" x14ac:dyDescent="0.25">
      <c r="A35" s="4">
        <v>26</v>
      </c>
      <c r="B35" s="56" t="s">
        <v>25</v>
      </c>
      <c r="C35" s="24" t="s">
        <v>72</v>
      </c>
      <c r="D35" s="36" t="s">
        <v>82</v>
      </c>
      <c r="E35" s="36" t="s">
        <v>83</v>
      </c>
      <c r="F35" s="59" t="s">
        <v>139</v>
      </c>
      <c r="G35" s="67" t="s">
        <v>29</v>
      </c>
      <c r="H35" s="4">
        <v>2</v>
      </c>
      <c r="I35" s="4">
        <v>0.5</v>
      </c>
      <c r="J35" s="4">
        <v>40</v>
      </c>
      <c r="K35" s="12">
        <f>PRODUCT(H35:I35:J35)</f>
        <v>40</v>
      </c>
      <c r="L35" s="43" t="str">
        <f t="shared" si="18"/>
        <v>KATLANILABİLİR</v>
      </c>
      <c r="M35" s="36" t="s">
        <v>27</v>
      </c>
      <c r="N35" s="4">
        <v>2</v>
      </c>
      <c r="O35" s="4">
        <v>0.5</v>
      </c>
      <c r="P35" s="4">
        <v>40</v>
      </c>
      <c r="Q35" s="4">
        <f>PRODUCT(N35:O35:P35)</f>
        <v>40</v>
      </c>
      <c r="R35" s="43" t="str">
        <f t="shared" si="19"/>
        <v>KATLANILABİLİR</v>
      </c>
      <c r="S35" s="82" t="str">
        <f t="shared" si="20"/>
        <v>Gözlemlenmeli</v>
      </c>
      <c r="T35" s="83"/>
      <c r="U35" s="84"/>
      <c r="V35" s="23" t="s">
        <v>40</v>
      </c>
    </row>
    <row r="36" spans="1:22" ht="147.6" customHeight="1" x14ac:dyDescent="0.25">
      <c r="A36" s="4">
        <v>27</v>
      </c>
      <c r="B36" s="57" t="s">
        <v>41</v>
      </c>
      <c r="C36" s="24" t="s">
        <v>72</v>
      </c>
      <c r="D36" s="59" t="s">
        <v>92</v>
      </c>
      <c r="E36" s="35" t="s">
        <v>35</v>
      </c>
      <c r="F36" s="59" t="s">
        <v>190</v>
      </c>
      <c r="G36" s="67" t="s">
        <v>29</v>
      </c>
      <c r="H36" s="4">
        <v>3</v>
      </c>
      <c r="I36" s="4">
        <v>1</v>
      </c>
      <c r="J36" s="4">
        <v>15</v>
      </c>
      <c r="K36" s="12">
        <f>PRODUCT(H36:I36:J36)</f>
        <v>45</v>
      </c>
      <c r="L36" s="43" t="str">
        <f t="shared" si="18"/>
        <v>KATLANILABİLİR</v>
      </c>
      <c r="M36" s="48" t="s">
        <v>191</v>
      </c>
      <c r="N36" s="12">
        <v>3</v>
      </c>
      <c r="O36" s="12">
        <v>0.5</v>
      </c>
      <c r="P36" s="12">
        <v>15</v>
      </c>
      <c r="Q36" s="12">
        <f>PRODUCT(N36:O36:P36)</f>
        <v>22.5</v>
      </c>
      <c r="R36" s="43" t="str">
        <f t="shared" si="19"/>
        <v>KATLANILABİLİR</v>
      </c>
      <c r="S36" s="82" t="str">
        <f t="shared" si="20"/>
        <v>Gözlemlenmeli</v>
      </c>
      <c r="T36" s="83"/>
      <c r="U36" s="84"/>
      <c r="V36" s="25" t="s">
        <v>48</v>
      </c>
    </row>
    <row r="37" spans="1:22" ht="210.6" customHeight="1" x14ac:dyDescent="0.25">
      <c r="A37" s="4">
        <v>28</v>
      </c>
      <c r="B37" s="57" t="s">
        <v>127</v>
      </c>
      <c r="C37" s="24" t="s">
        <v>72</v>
      </c>
      <c r="D37" s="35" t="s">
        <v>153</v>
      </c>
      <c r="E37" s="35" t="s">
        <v>96</v>
      </c>
      <c r="F37" s="59" t="s">
        <v>154</v>
      </c>
      <c r="G37" s="67" t="s">
        <v>161</v>
      </c>
      <c r="H37" s="4">
        <v>3</v>
      </c>
      <c r="I37" s="4">
        <v>0.5</v>
      </c>
      <c r="J37" s="4">
        <v>40</v>
      </c>
      <c r="K37" s="12">
        <f>PRODUCT(H37:I37:J37)</f>
        <v>60</v>
      </c>
      <c r="L37" s="43" t="str">
        <f t="shared" si="18"/>
        <v>KATLANILABİLİR</v>
      </c>
      <c r="M37" s="48" t="s">
        <v>192</v>
      </c>
      <c r="N37" s="12">
        <v>3</v>
      </c>
      <c r="O37" s="12">
        <v>0.5</v>
      </c>
      <c r="P37" s="12">
        <v>40</v>
      </c>
      <c r="Q37" s="12">
        <f>PRODUCT(N37:O37:P37)</f>
        <v>60</v>
      </c>
      <c r="R37" s="43" t="str">
        <f t="shared" si="19"/>
        <v>KATLANILABİLİR</v>
      </c>
      <c r="S37" s="82" t="str">
        <f t="shared" si="20"/>
        <v>Gözlemlenmeli</v>
      </c>
      <c r="T37" s="83"/>
      <c r="U37" s="84"/>
      <c r="V37" s="25" t="s">
        <v>48</v>
      </c>
    </row>
    <row r="38" spans="1:22" ht="150.6" customHeight="1" x14ac:dyDescent="0.25">
      <c r="A38" s="4">
        <v>29</v>
      </c>
      <c r="B38" s="57" t="s">
        <v>41</v>
      </c>
      <c r="C38" s="24" t="s">
        <v>72</v>
      </c>
      <c r="D38" s="37" t="s">
        <v>216</v>
      </c>
      <c r="E38" s="37" t="s">
        <v>97</v>
      </c>
      <c r="F38" s="59" t="s">
        <v>286</v>
      </c>
      <c r="G38" s="67" t="s">
        <v>28</v>
      </c>
      <c r="H38" s="4">
        <v>2</v>
      </c>
      <c r="I38" s="4">
        <v>0.5</v>
      </c>
      <c r="J38" s="4">
        <v>40</v>
      </c>
      <c r="K38" s="12">
        <f>PRODUCT(H38:I38:J38)</f>
        <v>40</v>
      </c>
      <c r="L38" s="43" t="str">
        <f t="shared" si="18"/>
        <v>KATLANILABİLİR</v>
      </c>
      <c r="M38" s="47" t="s">
        <v>217</v>
      </c>
      <c r="N38" s="12">
        <v>2</v>
      </c>
      <c r="O38" s="12">
        <v>0.5</v>
      </c>
      <c r="P38" s="12">
        <v>40</v>
      </c>
      <c r="Q38" s="12">
        <f>PRODUCT(N38:O38:P38)</f>
        <v>40</v>
      </c>
      <c r="R38" s="43" t="str">
        <f t="shared" si="19"/>
        <v>KATLANILABİLİR</v>
      </c>
      <c r="S38" s="82" t="str">
        <f t="shared" si="20"/>
        <v>Gözlemlenmeli</v>
      </c>
      <c r="T38" s="83"/>
      <c r="U38" s="84"/>
      <c r="V38" s="25" t="s">
        <v>48</v>
      </c>
    </row>
    <row r="39" spans="1:22" s="60" customFormat="1" ht="146.44999999999999" customHeight="1" x14ac:dyDescent="0.25">
      <c r="A39" s="4">
        <v>30</v>
      </c>
      <c r="B39" s="57" t="s">
        <v>41</v>
      </c>
      <c r="C39" s="24" t="s">
        <v>72</v>
      </c>
      <c r="D39" s="61" t="s">
        <v>116</v>
      </c>
      <c r="E39" s="61" t="s">
        <v>193</v>
      </c>
      <c r="F39" s="59" t="s">
        <v>148</v>
      </c>
      <c r="G39" s="67" t="s">
        <v>161</v>
      </c>
      <c r="H39" s="4">
        <v>2</v>
      </c>
      <c r="I39" s="4">
        <v>0.5</v>
      </c>
      <c r="J39" s="4">
        <v>40</v>
      </c>
      <c r="K39" s="12">
        <f>PRODUCT(H39:I39:J39)</f>
        <v>40</v>
      </c>
      <c r="L39" s="43" t="str">
        <f t="shared" ref="L39" si="21">IF(K39&lt;=20,"ÖNEMSİZ",IF(K39&lt;=70,"KATLANILABİLİR",IF(K39&lt;=200,"ORTA DÜZEY",IF(K39&lt;=400,"ÖNEMLİ",IF(K39&gt;400, "TÖLERANS GÖSTERİLMEZ")))))</f>
        <v>KATLANILABİLİR</v>
      </c>
      <c r="M39" s="77" t="s">
        <v>194</v>
      </c>
      <c r="N39" s="12">
        <v>2</v>
      </c>
      <c r="O39" s="12">
        <v>0.5</v>
      </c>
      <c r="P39" s="12">
        <v>40</v>
      </c>
      <c r="Q39" s="12">
        <f>PRODUCT(N39:O39:P39)</f>
        <v>40</v>
      </c>
      <c r="R39" s="43" t="str">
        <f t="shared" ref="R39" si="22">IF(Q39&lt;=20,"ÖNEMSİZ",IF(Q39&lt;=70,"KATLANILABİLİR",IF(Q39&lt;=200,"ORTA DÜZEY",IF(Q39&lt;=400,"ÖNEMLİ",IF(Q39&gt;400, "TÖLERANS GÖSTERİLMEZ")))))</f>
        <v>KATLANILABİLİR</v>
      </c>
      <c r="S39" s="82" t="str">
        <f t="shared" ref="S39" si="23">IF(K39&lt;=20,"Önemsiz risk kontrol edilmeli",IF(K39&lt;=70,"Gözlemlenmeli",IF(K39&lt;=200,"Uzun dönemde önlem alınmalı",IF(K39&lt;=400,"Kısa dönemde önlem alınmalı",IF(K39&gt;400,"Hemen önlem alınmalı")))))</f>
        <v>Gözlemlenmeli</v>
      </c>
      <c r="T39" s="83"/>
      <c r="U39" s="84"/>
      <c r="V39" s="25" t="s">
        <v>47</v>
      </c>
    </row>
    <row r="40" spans="1:22" ht="156.6" customHeight="1" x14ac:dyDescent="0.25">
      <c r="A40" s="4">
        <v>31</v>
      </c>
      <c r="B40" s="57" t="s">
        <v>41</v>
      </c>
      <c r="C40" s="24" t="s">
        <v>72</v>
      </c>
      <c r="D40" s="59" t="s">
        <v>155</v>
      </c>
      <c r="E40" s="35" t="s">
        <v>196</v>
      </c>
      <c r="F40" s="59" t="s">
        <v>148</v>
      </c>
      <c r="G40" s="67" t="s">
        <v>161</v>
      </c>
      <c r="H40" s="4">
        <v>2</v>
      </c>
      <c r="I40" s="4">
        <v>0.5</v>
      </c>
      <c r="J40" s="4">
        <v>40</v>
      </c>
      <c r="K40" s="12">
        <f>PRODUCT(H40:I40:J40)</f>
        <v>40</v>
      </c>
      <c r="L40" s="43" t="str">
        <f t="shared" ref="L40:L63" si="24">IF(K40&lt;=20,"ÖNEMSİZ",IF(K40&lt;=70,"KATLANILABİLİR",IF(K40&lt;=200,"ORTA DÜZEY",IF(K40&lt;=400,"ÖNEMLİ",IF(K40&gt;400, "TÖLERANS GÖSTERİLMEZ")))))</f>
        <v>KATLANILABİLİR</v>
      </c>
      <c r="M40" s="77" t="s">
        <v>195</v>
      </c>
      <c r="N40" s="12">
        <v>2</v>
      </c>
      <c r="O40" s="12">
        <v>0.5</v>
      </c>
      <c r="P40" s="12">
        <v>40</v>
      </c>
      <c r="Q40" s="12">
        <f>PRODUCT(N40:O40:P40)</f>
        <v>40</v>
      </c>
      <c r="R40" s="43" t="str">
        <f t="shared" ref="R40:R63" si="25">IF(Q40&lt;=20,"ÖNEMSİZ",IF(Q40&lt;=70,"KATLANILABİLİR",IF(Q40&lt;=200,"ORTA DÜZEY",IF(Q40&lt;=400,"ÖNEMLİ",IF(Q40&gt;400, "TÖLERANS GÖSTERİLMEZ")))))</f>
        <v>KATLANILABİLİR</v>
      </c>
      <c r="S40" s="82" t="str">
        <f t="shared" ref="S40:S43" si="26">IF(K40&lt;=20,"Önemsiz risk kontrol edilmeli",IF(K40&lt;=70,"Gözlemlenmeli",IF(K40&lt;=200,"Uzun dönemde önlem alınmalı",IF(K40&lt;=400,"Kısa dönemde önlem alınmalı",IF(K40&gt;400,"Hemen önlem alınmalı")))))</f>
        <v>Gözlemlenmeli</v>
      </c>
      <c r="T40" s="83"/>
      <c r="U40" s="84"/>
      <c r="V40" s="25" t="s">
        <v>47</v>
      </c>
    </row>
    <row r="41" spans="1:22" ht="166.9" customHeight="1" x14ac:dyDescent="0.25">
      <c r="A41" s="4">
        <v>32</v>
      </c>
      <c r="B41" s="57" t="s">
        <v>127</v>
      </c>
      <c r="C41" s="24" t="s">
        <v>72</v>
      </c>
      <c r="D41" s="78" t="s">
        <v>89</v>
      </c>
      <c r="E41" s="37" t="s">
        <v>90</v>
      </c>
      <c r="F41" s="59" t="s">
        <v>148</v>
      </c>
      <c r="G41" s="67" t="s">
        <v>161</v>
      </c>
      <c r="H41" s="4">
        <v>3</v>
      </c>
      <c r="I41" s="4">
        <v>0.5</v>
      </c>
      <c r="J41" s="4">
        <v>40</v>
      </c>
      <c r="K41" s="12">
        <f>PRODUCT(H41:I41:J41)</f>
        <v>60</v>
      </c>
      <c r="L41" s="43" t="str">
        <f t="shared" si="24"/>
        <v>KATLANILABİLİR</v>
      </c>
      <c r="M41" s="47" t="s">
        <v>197</v>
      </c>
      <c r="N41" s="12">
        <v>3</v>
      </c>
      <c r="O41" s="12">
        <v>0.2</v>
      </c>
      <c r="P41" s="12">
        <v>40</v>
      </c>
      <c r="Q41" s="12">
        <f>PRODUCT(N41:O41:P41)</f>
        <v>24.000000000000004</v>
      </c>
      <c r="R41" s="43" t="str">
        <f t="shared" si="25"/>
        <v>KATLANILABİLİR</v>
      </c>
      <c r="S41" s="82" t="str">
        <f t="shared" si="26"/>
        <v>Gözlemlenmeli</v>
      </c>
      <c r="T41" s="83"/>
      <c r="U41" s="84"/>
      <c r="V41" s="25" t="s">
        <v>48</v>
      </c>
    </row>
    <row r="42" spans="1:22" ht="187.15" customHeight="1" x14ac:dyDescent="0.25">
      <c r="A42" s="4">
        <v>33</v>
      </c>
      <c r="B42" s="57" t="s">
        <v>41</v>
      </c>
      <c r="C42" s="24" t="s">
        <v>72</v>
      </c>
      <c r="D42" s="35" t="s">
        <v>203</v>
      </c>
      <c r="E42" s="35" t="s">
        <v>36</v>
      </c>
      <c r="F42" s="59" t="s">
        <v>204</v>
      </c>
      <c r="G42" s="67" t="s">
        <v>29</v>
      </c>
      <c r="H42" s="4">
        <v>3</v>
      </c>
      <c r="I42" s="4">
        <v>1</v>
      </c>
      <c r="J42" s="4">
        <v>15</v>
      </c>
      <c r="K42" s="12">
        <f>PRODUCT(H42:I42:J42)</f>
        <v>45</v>
      </c>
      <c r="L42" s="43" t="str">
        <f t="shared" si="24"/>
        <v>KATLANILABİLİR</v>
      </c>
      <c r="M42" s="48" t="s">
        <v>94</v>
      </c>
      <c r="N42" s="12">
        <v>3</v>
      </c>
      <c r="O42" s="12">
        <v>0.5</v>
      </c>
      <c r="P42" s="12">
        <v>15</v>
      </c>
      <c r="Q42" s="12">
        <f>PRODUCT(N42:O42:P42)</f>
        <v>22.5</v>
      </c>
      <c r="R42" s="43" t="str">
        <f t="shared" si="25"/>
        <v>KATLANILABİLİR</v>
      </c>
      <c r="S42" s="82" t="str">
        <f t="shared" si="26"/>
        <v>Gözlemlenmeli</v>
      </c>
      <c r="T42" s="83"/>
      <c r="U42" s="84"/>
      <c r="V42" s="25" t="s">
        <v>48</v>
      </c>
    </row>
    <row r="43" spans="1:22" ht="160.5" customHeight="1" x14ac:dyDescent="0.25">
      <c r="A43" s="4">
        <v>34</v>
      </c>
      <c r="B43" s="57" t="s">
        <v>41</v>
      </c>
      <c r="C43" s="24" t="s">
        <v>72</v>
      </c>
      <c r="D43" s="35" t="s">
        <v>95</v>
      </c>
      <c r="E43" s="35" t="s">
        <v>239</v>
      </c>
      <c r="F43" s="59" t="s">
        <v>148</v>
      </c>
      <c r="G43" s="67" t="s">
        <v>161</v>
      </c>
      <c r="H43" s="4">
        <v>3</v>
      </c>
      <c r="I43" s="4">
        <v>1</v>
      </c>
      <c r="J43" s="4">
        <v>15</v>
      </c>
      <c r="K43" s="12">
        <f>PRODUCT(H43:I43:J43)</f>
        <v>45</v>
      </c>
      <c r="L43" s="43" t="str">
        <f t="shared" si="24"/>
        <v>KATLANILABİLİR</v>
      </c>
      <c r="M43" s="44" t="s">
        <v>240</v>
      </c>
      <c r="N43" s="12">
        <v>3</v>
      </c>
      <c r="O43" s="12">
        <v>0.5</v>
      </c>
      <c r="P43" s="12">
        <v>15</v>
      </c>
      <c r="Q43" s="12">
        <f>PRODUCT(N43:O43:P43)</f>
        <v>22.5</v>
      </c>
      <c r="R43" s="43" t="str">
        <f t="shared" si="25"/>
        <v>KATLANILABİLİR</v>
      </c>
      <c r="S43" s="82" t="str">
        <f t="shared" si="26"/>
        <v>Gözlemlenmeli</v>
      </c>
      <c r="T43" s="83"/>
      <c r="U43" s="84"/>
      <c r="V43" s="25" t="s">
        <v>48</v>
      </c>
    </row>
    <row r="44" spans="1:22" s="60" customFormat="1" ht="175.9" customHeight="1" x14ac:dyDescent="0.25">
      <c r="A44" s="4">
        <v>35</v>
      </c>
      <c r="B44" s="54" t="s">
        <v>159</v>
      </c>
      <c r="C44" s="24" t="s">
        <v>72</v>
      </c>
      <c r="D44" s="36" t="s">
        <v>261</v>
      </c>
      <c r="E44" s="36" t="s">
        <v>162</v>
      </c>
      <c r="F44" s="59" t="s">
        <v>262</v>
      </c>
      <c r="G44" s="67" t="s">
        <v>160</v>
      </c>
      <c r="H44" s="4">
        <v>3</v>
      </c>
      <c r="I44" s="4">
        <v>0.5</v>
      </c>
      <c r="J44" s="4">
        <v>40</v>
      </c>
      <c r="K44" s="4">
        <f>PRODUCT(H44:I44:J44)</f>
        <v>60</v>
      </c>
      <c r="L44" s="43" t="str">
        <f t="shared" ref="L44:L55" si="27">IF(K44&lt;=20,"ÖNEMSİZ",IF(K44&lt;=70,"KATLANILABİLİR",IF(K44&lt;=200,"ORTA DÜZEY",IF(K44&lt;=400,"ÖNEMLİ",IF(K44&gt;400, "TÖLERANS GÖSTERİLMEZ")))))</f>
        <v>KATLANILABİLİR</v>
      </c>
      <c r="M44" s="36" t="s">
        <v>263</v>
      </c>
      <c r="N44" s="12">
        <v>3</v>
      </c>
      <c r="O44" s="12">
        <v>0.5</v>
      </c>
      <c r="P44" s="12">
        <v>7</v>
      </c>
      <c r="Q44" s="12">
        <f>PRODUCT(N44:O44:P44)</f>
        <v>10.5</v>
      </c>
      <c r="R44" s="43" t="str">
        <f t="shared" ref="R44:R48" si="28">IF(Q44&lt;=20,"ÖNEMSİZ",IF(Q44&lt;=70,"KATLANILABİLİR",IF(Q44&lt;=200,"ORTA DÜZEY",IF(Q44&lt;=400,"ÖNEMLİ",IF(Q44&gt;400, "TÖLERANS GÖSTERİLMEZ")))))</f>
        <v>ÖNEMSİZ</v>
      </c>
      <c r="S44" s="82" t="str">
        <f t="shared" ref="S44:S48" si="29">IF(K44&lt;=20,"Önemsiz risk kontrol edilmeli",IF(K44&lt;=70,"Gözlemlenmeli",IF(K44&lt;=200,"Uzun dönemde önlem alınmalı",IF(K44&lt;=400,"Kısa dönemde önlem alınmalı",IF(K44&gt;400,"Hemen önlem alınmalı")))))</f>
        <v>Gözlemlenmeli</v>
      </c>
      <c r="T44" s="83"/>
      <c r="U44" s="84"/>
      <c r="V44" s="25"/>
    </row>
    <row r="45" spans="1:22" s="60" customFormat="1" ht="213.6" customHeight="1" x14ac:dyDescent="0.25">
      <c r="A45" s="4">
        <v>36</v>
      </c>
      <c r="B45" s="54" t="s">
        <v>159</v>
      </c>
      <c r="C45" s="24" t="s">
        <v>72</v>
      </c>
      <c r="D45" s="36" t="s">
        <v>284</v>
      </c>
      <c r="E45" s="36" t="s">
        <v>264</v>
      </c>
      <c r="F45" s="59" t="s">
        <v>265</v>
      </c>
      <c r="G45" s="67" t="s">
        <v>160</v>
      </c>
      <c r="H45" s="4">
        <v>3</v>
      </c>
      <c r="I45" s="4">
        <v>0.5</v>
      </c>
      <c r="J45" s="4">
        <v>40</v>
      </c>
      <c r="K45" s="4">
        <f>PRODUCT(H45:I45:J45)</f>
        <v>60</v>
      </c>
      <c r="L45" s="43" t="str">
        <f t="shared" si="27"/>
        <v>KATLANILABİLİR</v>
      </c>
      <c r="M45" s="36" t="s">
        <v>283</v>
      </c>
      <c r="N45" s="12">
        <v>3</v>
      </c>
      <c r="O45" s="12">
        <v>0.5</v>
      </c>
      <c r="P45" s="12">
        <v>7</v>
      </c>
      <c r="Q45" s="12">
        <f>PRODUCT(N45:O45:P45)</f>
        <v>10.5</v>
      </c>
      <c r="R45" s="43" t="str">
        <f t="shared" si="28"/>
        <v>ÖNEMSİZ</v>
      </c>
      <c r="S45" s="82" t="str">
        <f t="shared" si="29"/>
        <v>Gözlemlenmeli</v>
      </c>
      <c r="T45" s="83"/>
      <c r="U45" s="84"/>
      <c r="V45" s="25"/>
    </row>
    <row r="46" spans="1:22" s="60" customFormat="1" ht="175.9" customHeight="1" x14ac:dyDescent="0.25">
      <c r="A46" s="4">
        <v>37</v>
      </c>
      <c r="B46" s="54" t="s">
        <v>159</v>
      </c>
      <c r="C46" s="24" t="s">
        <v>72</v>
      </c>
      <c r="D46" s="36" t="s">
        <v>266</v>
      </c>
      <c r="E46" s="36" t="s">
        <v>267</v>
      </c>
      <c r="F46" s="59" t="s">
        <v>268</v>
      </c>
      <c r="G46" s="67" t="s">
        <v>160</v>
      </c>
      <c r="H46" s="4">
        <v>3</v>
      </c>
      <c r="I46" s="4">
        <v>0.5</v>
      </c>
      <c r="J46" s="4">
        <v>40</v>
      </c>
      <c r="K46" s="4">
        <f>PRODUCT(H46:I46:J46)</f>
        <v>60</v>
      </c>
      <c r="L46" s="43" t="str">
        <f t="shared" si="27"/>
        <v>KATLANILABİLİR</v>
      </c>
      <c r="M46" s="36" t="s">
        <v>269</v>
      </c>
      <c r="N46" s="12">
        <v>3</v>
      </c>
      <c r="O46" s="12">
        <v>0.5</v>
      </c>
      <c r="P46" s="12">
        <v>7</v>
      </c>
      <c r="Q46" s="12">
        <f>PRODUCT(N46:O46:P46)</f>
        <v>10.5</v>
      </c>
      <c r="R46" s="43" t="str">
        <f t="shared" si="28"/>
        <v>ÖNEMSİZ</v>
      </c>
      <c r="S46" s="82" t="str">
        <f t="shared" si="29"/>
        <v>Gözlemlenmeli</v>
      </c>
      <c r="T46" s="83"/>
      <c r="U46" s="84"/>
      <c r="V46" s="25"/>
    </row>
    <row r="47" spans="1:22" s="60" customFormat="1" ht="175.9" customHeight="1" x14ac:dyDescent="0.25">
      <c r="A47" s="4">
        <v>38</v>
      </c>
      <c r="B47" s="54" t="s">
        <v>159</v>
      </c>
      <c r="C47" s="24" t="s">
        <v>72</v>
      </c>
      <c r="D47" s="36" t="s">
        <v>270</v>
      </c>
      <c r="E47" s="36" t="s">
        <v>271</v>
      </c>
      <c r="F47" s="59" t="s">
        <v>272</v>
      </c>
      <c r="G47" s="67" t="s">
        <v>160</v>
      </c>
      <c r="H47" s="4">
        <v>3</v>
      </c>
      <c r="I47" s="4">
        <v>0.5</v>
      </c>
      <c r="J47" s="4">
        <v>40</v>
      </c>
      <c r="K47" s="4">
        <f>PRODUCT(H47:I47:J47)</f>
        <v>60</v>
      </c>
      <c r="L47" s="43" t="str">
        <f t="shared" si="27"/>
        <v>KATLANILABİLİR</v>
      </c>
      <c r="M47" s="36" t="s">
        <v>273</v>
      </c>
      <c r="N47" s="12">
        <v>3</v>
      </c>
      <c r="O47" s="12">
        <v>0.5</v>
      </c>
      <c r="P47" s="12">
        <v>7</v>
      </c>
      <c r="Q47" s="12">
        <f>PRODUCT(N47:O47:P47)</f>
        <v>10.5</v>
      </c>
      <c r="R47" s="43" t="str">
        <f t="shared" si="28"/>
        <v>ÖNEMSİZ</v>
      </c>
      <c r="S47" s="82" t="str">
        <f t="shared" si="29"/>
        <v>Gözlemlenmeli</v>
      </c>
      <c r="T47" s="83"/>
      <c r="U47" s="84"/>
      <c r="V47" s="25"/>
    </row>
    <row r="48" spans="1:22" s="60" customFormat="1" ht="175.9" customHeight="1" x14ac:dyDescent="0.25">
      <c r="A48" s="4">
        <v>39</v>
      </c>
      <c r="B48" s="54" t="s">
        <v>159</v>
      </c>
      <c r="C48" s="24" t="s">
        <v>72</v>
      </c>
      <c r="D48" s="36" t="s">
        <v>277</v>
      </c>
      <c r="E48" s="36" t="s">
        <v>274</v>
      </c>
      <c r="F48" s="59" t="s">
        <v>275</v>
      </c>
      <c r="G48" s="67" t="s">
        <v>161</v>
      </c>
      <c r="H48" s="4">
        <v>3</v>
      </c>
      <c r="I48" s="4">
        <v>0.5</v>
      </c>
      <c r="J48" s="4">
        <v>40</v>
      </c>
      <c r="K48" s="4">
        <f>PRODUCT(H48:I48:J48)</f>
        <v>60</v>
      </c>
      <c r="L48" s="43" t="str">
        <f t="shared" si="27"/>
        <v>KATLANILABİLİR</v>
      </c>
      <c r="M48" s="36" t="s">
        <v>276</v>
      </c>
      <c r="N48" s="12">
        <v>3</v>
      </c>
      <c r="O48" s="12">
        <v>0.5</v>
      </c>
      <c r="P48" s="12">
        <v>7</v>
      </c>
      <c r="Q48" s="12">
        <f>PRODUCT(N48:O48:P48)</f>
        <v>10.5</v>
      </c>
      <c r="R48" s="43" t="str">
        <f t="shared" si="28"/>
        <v>ÖNEMSİZ</v>
      </c>
      <c r="S48" s="82" t="str">
        <f t="shared" si="29"/>
        <v>Gözlemlenmeli</v>
      </c>
      <c r="T48" s="83"/>
      <c r="U48" s="84"/>
      <c r="V48" s="25"/>
    </row>
    <row r="49" spans="1:23" s="60" customFormat="1" ht="175.9" customHeight="1" x14ac:dyDescent="0.25">
      <c r="A49" s="4">
        <v>40</v>
      </c>
      <c r="B49" s="54" t="s">
        <v>159</v>
      </c>
      <c r="C49" s="24" t="s">
        <v>72</v>
      </c>
      <c r="D49" s="36" t="s">
        <v>278</v>
      </c>
      <c r="E49" s="36" t="s">
        <v>279</v>
      </c>
      <c r="F49" s="59" t="s">
        <v>280</v>
      </c>
      <c r="G49" s="67" t="s">
        <v>161</v>
      </c>
      <c r="H49" s="4">
        <v>3</v>
      </c>
      <c r="I49" s="4">
        <v>0.5</v>
      </c>
      <c r="J49" s="4">
        <v>40</v>
      </c>
      <c r="K49" s="4">
        <f>PRODUCT(H49:I49:J49)</f>
        <v>60</v>
      </c>
      <c r="L49" s="43" t="str">
        <f t="shared" si="27"/>
        <v>KATLANILABİLİR</v>
      </c>
      <c r="M49" s="36" t="s">
        <v>281</v>
      </c>
      <c r="N49" s="12">
        <v>3</v>
      </c>
      <c r="O49" s="12">
        <v>0.5</v>
      </c>
      <c r="P49" s="12">
        <v>40</v>
      </c>
      <c r="Q49" s="12">
        <f>PRODUCT(N49:O49:P49)</f>
        <v>60</v>
      </c>
      <c r="R49" s="43" t="str">
        <f t="shared" ref="R49" si="30">IF(Q49&lt;=20,"ÖNEMSİZ",IF(Q49&lt;=70,"KATLANILABİLİR",IF(Q49&lt;=200,"ORTA DÜZEY",IF(Q49&lt;=400,"ÖNEMLİ",IF(Q49&gt;400, "TÖLERANS GÖSTERİLMEZ")))))</f>
        <v>KATLANILABİLİR</v>
      </c>
      <c r="S49" s="82" t="str">
        <f t="shared" ref="S49" si="31">IF(K49&lt;=20,"Önemsiz risk kontrol edilmeli",IF(K49&lt;=70,"Gözlemlenmeli",IF(K49&lt;=200,"Uzun dönemde önlem alınmalı",IF(K49&lt;=400,"Kısa dönemde önlem alınmalı",IF(K49&gt;400,"Hemen önlem alınmalı")))))</f>
        <v>Gözlemlenmeli</v>
      </c>
      <c r="T49" s="83"/>
      <c r="U49" s="84"/>
      <c r="V49" s="25"/>
    </row>
    <row r="50" spans="1:23" s="60" customFormat="1" ht="156.6" customHeight="1" x14ac:dyDescent="0.25">
      <c r="A50" s="4">
        <v>41</v>
      </c>
      <c r="B50" s="54" t="s">
        <v>160</v>
      </c>
      <c r="C50" s="24" t="s">
        <v>72</v>
      </c>
      <c r="D50" s="36" t="s">
        <v>259</v>
      </c>
      <c r="E50" s="36" t="s">
        <v>260</v>
      </c>
      <c r="F50" s="59" t="s">
        <v>163</v>
      </c>
      <c r="G50" s="67" t="s">
        <v>161</v>
      </c>
      <c r="H50" s="4">
        <v>3</v>
      </c>
      <c r="I50" s="4">
        <v>0.5</v>
      </c>
      <c r="J50" s="4">
        <v>40</v>
      </c>
      <c r="K50" s="4">
        <f>PRODUCT(H50:I50:J50)</f>
        <v>60</v>
      </c>
      <c r="L50" s="43" t="str">
        <f t="shared" si="27"/>
        <v>KATLANILABİLİR</v>
      </c>
      <c r="M50" s="36" t="s">
        <v>282</v>
      </c>
      <c r="N50" s="12">
        <v>3</v>
      </c>
      <c r="O50" s="12">
        <v>0.5</v>
      </c>
      <c r="P50" s="12">
        <v>40</v>
      </c>
      <c r="Q50" s="12">
        <f>PRODUCT(N50:O50:P50)</f>
        <v>60</v>
      </c>
      <c r="R50" s="43" t="str">
        <f t="shared" ref="R50" si="32">IF(Q50&lt;=20,"ÖNEMSİZ",IF(Q50&lt;=70,"KATLANILABİLİR",IF(Q50&lt;=200,"ORTA DÜZEY",IF(Q50&lt;=400,"ÖNEMLİ",IF(Q50&gt;400, "TÖLERANS GÖSTERİLMEZ")))))</f>
        <v>KATLANILABİLİR</v>
      </c>
      <c r="S50" s="82" t="str">
        <f t="shared" ref="S50" si="33">IF(K50&lt;=20,"Önemsiz risk kontrol edilmeli",IF(K50&lt;=70,"Gözlemlenmeli",IF(K50&lt;=200,"Uzun dönemde önlem alınmalı",IF(K50&lt;=400,"Kısa dönemde önlem alınmalı",IF(K50&gt;400,"Hemen önlem alınmalı")))))</f>
        <v>Gözlemlenmeli</v>
      </c>
      <c r="T50" s="83"/>
      <c r="U50" s="84"/>
      <c r="V50" s="25"/>
    </row>
    <row r="51" spans="1:23" ht="208.15" customHeight="1" x14ac:dyDescent="0.25">
      <c r="A51" s="4">
        <v>42</v>
      </c>
      <c r="B51" s="54" t="s">
        <v>115</v>
      </c>
      <c r="C51" s="24" t="s">
        <v>72</v>
      </c>
      <c r="D51" s="36" t="s">
        <v>287</v>
      </c>
      <c r="E51" s="36" t="s">
        <v>74</v>
      </c>
      <c r="F51" s="59" t="s">
        <v>207</v>
      </c>
      <c r="G51" s="67" t="s">
        <v>29</v>
      </c>
      <c r="H51" s="4">
        <v>6</v>
      </c>
      <c r="I51" s="42">
        <v>1</v>
      </c>
      <c r="J51" s="42">
        <v>7</v>
      </c>
      <c r="K51" s="12">
        <f>PRODUCT(H51:I51:J51)</f>
        <v>42</v>
      </c>
      <c r="L51" s="43" t="str">
        <f t="shared" si="27"/>
        <v>KATLANILABİLİR</v>
      </c>
      <c r="M51" s="36" t="s">
        <v>288</v>
      </c>
      <c r="N51" s="42">
        <v>6</v>
      </c>
      <c r="O51" s="42">
        <v>0.5</v>
      </c>
      <c r="P51" s="42">
        <v>7</v>
      </c>
      <c r="Q51" s="4">
        <f>PRODUCT(N51:O51:P51)</f>
        <v>21</v>
      </c>
      <c r="R51" s="43" t="str">
        <f>IF(Q51&lt;=20,"ÖNEMSİZ",IF(Q51&lt;=70,"KATLANILABİLİR",IF(Q51&lt;=200,"ORTA DÜZEY",IF(Q51&lt;=400,"ÖNEMLİ",IF(Q51&gt;400, "TÖLERANS GÖSTERİLMEZ")))))</f>
        <v>KATLANILABİLİR</v>
      </c>
      <c r="S51" s="82" t="str">
        <f>IF(K51&lt;=20,"Önemsiz risk kontrol edilmeli",IF(K51&lt;=70,"Gözlemlenmeli",IF(K51&lt;=200,"Uzun dönemde önlem alınmalı",IF(K51&lt;=400,"Kısa dönemde önlem alınmalı",IF(K51&gt;400,"Hemen önlem alınmalı")))))</f>
        <v>Gözlemlenmeli</v>
      </c>
      <c r="T51" s="83"/>
      <c r="U51" s="84"/>
      <c r="V51" s="25" t="s">
        <v>46</v>
      </c>
    </row>
    <row r="52" spans="1:23" ht="150" customHeight="1" x14ac:dyDescent="0.25">
      <c r="A52" s="4">
        <v>43</v>
      </c>
      <c r="B52" s="55" t="s">
        <v>115</v>
      </c>
      <c r="C52" s="24" t="s">
        <v>72</v>
      </c>
      <c r="D52" s="36" t="s">
        <v>292</v>
      </c>
      <c r="E52" s="36" t="s">
        <v>73</v>
      </c>
      <c r="F52" s="59" t="s">
        <v>139</v>
      </c>
      <c r="G52" s="67" t="s">
        <v>29</v>
      </c>
      <c r="H52" s="4">
        <v>6</v>
      </c>
      <c r="I52" s="4">
        <v>1</v>
      </c>
      <c r="J52" s="4">
        <v>7</v>
      </c>
      <c r="K52" s="12">
        <f>PRODUCT(H52:I52:J52)</f>
        <v>42</v>
      </c>
      <c r="L52" s="43" t="str">
        <f t="shared" si="27"/>
        <v>KATLANILABİLİR</v>
      </c>
      <c r="M52" s="36" t="s">
        <v>293</v>
      </c>
      <c r="N52" s="12">
        <v>6</v>
      </c>
      <c r="O52" s="12">
        <v>0.5</v>
      </c>
      <c r="P52" s="12">
        <v>7</v>
      </c>
      <c r="Q52" s="12">
        <f>PRODUCT(N52:O52:P52)</f>
        <v>21</v>
      </c>
      <c r="R52" s="43" t="str">
        <f>IF(Q52&lt;=20,"ÖNEMSİZ",IF(Q52&lt;=70,"KATLANILABİLİR",IF(Q52&lt;=200,"ORTA DÜZEY",IF(Q52&lt;=400,"ÖNEMLİ",IF(Q52&gt;400, "TÖLERANS GÖSTERİLMEZ")))))</f>
        <v>KATLANILABİLİR</v>
      </c>
      <c r="S52" s="82" t="str">
        <f>IF(K52&lt;=20,"Önemsiz risk kontrol edilmeli",IF(K52&lt;=70,"Gözlemlenmeli",IF(K52&lt;=200,"Uzun dönemde önlem alınmalı",IF(K52&lt;=400,"Kısa dönemde önlem alınmalı",IF(K52&gt;400,"Hemen önlem alınmalı")))))</f>
        <v>Gözlemlenmeli</v>
      </c>
      <c r="T52" s="83"/>
      <c r="U52" s="84"/>
      <c r="V52" s="25" t="s">
        <v>46</v>
      </c>
    </row>
    <row r="53" spans="1:23" ht="175.15" customHeight="1" x14ac:dyDescent="0.25">
      <c r="A53" s="4">
        <v>44</v>
      </c>
      <c r="B53" s="55" t="s">
        <v>115</v>
      </c>
      <c r="C53" s="24" t="s">
        <v>72</v>
      </c>
      <c r="D53" s="35" t="s">
        <v>227</v>
      </c>
      <c r="E53" s="35" t="s">
        <v>43</v>
      </c>
      <c r="F53" s="59" t="s">
        <v>139</v>
      </c>
      <c r="G53" s="67" t="s">
        <v>29</v>
      </c>
      <c r="H53" s="4">
        <v>3</v>
      </c>
      <c r="I53" s="4">
        <v>1</v>
      </c>
      <c r="J53" s="4">
        <v>15</v>
      </c>
      <c r="K53" s="12">
        <f>PRODUCT(H53:I53:J53)</f>
        <v>45</v>
      </c>
      <c r="L53" s="43" t="str">
        <f t="shared" si="27"/>
        <v>KATLANILABİLİR</v>
      </c>
      <c r="M53" s="48" t="s">
        <v>226</v>
      </c>
      <c r="N53" s="4">
        <v>3</v>
      </c>
      <c r="O53" s="4">
        <v>0.5</v>
      </c>
      <c r="P53" s="4">
        <v>15</v>
      </c>
      <c r="Q53" s="12">
        <f>PRODUCT(N53:O53:P53)</f>
        <v>22.5</v>
      </c>
      <c r="R53" s="43" t="str">
        <f>IF(Q53&lt;=20,"ÖNEMSİZ",IF(Q53&lt;=70,"KATLANILABİLİR",IF(Q53&lt;=200,"ORTA DÜZEY",IF(Q53&lt;=400,"ÖNEMLİ",IF(Q53&gt;400, "TÖLERANS GÖSTERİLMEZ")))))</f>
        <v>KATLANILABİLİR</v>
      </c>
      <c r="S53" s="82" t="str">
        <f>IF(K53&lt;=20,"Önemsiz risk kontrol edilmeli",IF(K53&lt;=70,"Gözlemlenmeli",IF(K53&lt;=200,"Uzun dönemde önlem alınmalı",IF(K53&lt;=400,"Kısa dönemde önlem alınmalı",IF(K53&gt;400,"Hemen önlem alınmalı")))))</f>
        <v>Gözlemlenmeli</v>
      </c>
      <c r="T53" s="83"/>
      <c r="U53" s="84"/>
      <c r="V53" s="25" t="s">
        <v>46</v>
      </c>
    </row>
    <row r="54" spans="1:23" ht="121.15" customHeight="1" x14ac:dyDescent="0.25">
      <c r="A54" s="4">
        <v>45</v>
      </c>
      <c r="B54" s="55" t="s">
        <v>115</v>
      </c>
      <c r="C54" s="24" t="s">
        <v>72</v>
      </c>
      <c r="D54" s="36" t="s">
        <v>211</v>
      </c>
      <c r="E54" s="61" t="s">
        <v>289</v>
      </c>
      <c r="F54" s="59" t="s">
        <v>139</v>
      </c>
      <c r="G54" s="67" t="s">
        <v>29</v>
      </c>
      <c r="H54" s="4">
        <v>6</v>
      </c>
      <c r="I54" s="4">
        <v>1</v>
      </c>
      <c r="J54" s="4">
        <v>7</v>
      </c>
      <c r="K54" s="12">
        <f>PRODUCT(H54:I54:J54)</f>
        <v>42</v>
      </c>
      <c r="L54" s="43" t="str">
        <f t="shared" si="27"/>
        <v>KATLANILABİLİR</v>
      </c>
      <c r="M54" s="36" t="s">
        <v>291</v>
      </c>
      <c r="N54" s="4">
        <v>6</v>
      </c>
      <c r="O54" s="4">
        <v>0.5</v>
      </c>
      <c r="P54" s="4">
        <v>7</v>
      </c>
      <c r="Q54" s="4">
        <f>PRODUCT(N54:O54:P54)</f>
        <v>21</v>
      </c>
      <c r="R54" s="43" t="str">
        <f>IF(Q54&lt;=20,"ÖNEMSİZ",IF(Q54&lt;=70,"KATLANILABİLİR",IF(Q54&lt;=200,"ORTA DÜZEY",IF(Q54&lt;=400,"ÖNEMLİ",IF(Q54&gt;400, "TÖLERANS GÖSTERİLMEZ")))))</f>
        <v>KATLANILABİLİR</v>
      </c>
      <c r="S54" s="82" t="str">
        <f>IF(K54&lt;=20,"Önemsiz risk kontrol edilmeli",IF(K54&lt;=70,"Gözlemlenmeli",IF(K54&lt;=200,"Uzun dönemde önlem alınmalı",IF(K54&lt;=400,"Kısa dönemde önlem alınmalı",IF(K54&gt;400,"Hemen önlem alınmalı")))))</f>
        <v>Gözlemlenmeli</v>
      </c>
      <c r="T54" s="83"/>
      <c r="U54" s="84"/>
      <c r="V54" s="25" t="s">
        <v>46</v>
      </c>
    </row>
    <row r="55" spans="1:23" ht="115.9" customHeight="1" x14ac:dyDescent="0.25">
      <c r="A55" s="4">
        <v>46</v>
      </c>
      <c r="B55" s="55" t="s">
        <v>115</v>
      </c>
      <c r="C55" s="24" t="s">
        <v>72</v>
      </c>
      <c r="D55" s="36" t="s">
        <v>290</v>
      </c>
      <c r="E55" s="61" t="s">
        <v>289</v>
      </c>
      <c r="F55" s="59" t="s">
        <v>139</v>
      </c>
      <c r="G55" s="67" t="s">
        <v>161</v>
      </c>
      <c r="H55" s="4">
        <v>6</v>
      </c>
      <c r="I55" s="4">
        <v>1</v>
      </c>
      <c r="J55" s="4">
        <v>7</v>
      </c>
      <c r="K55" s="12">
        <f>PRODUCT(H55:I55:J55)</f>
        <v>42</v>
      </c>
      <c r="L55" s="43" t="str">
        <f t="shared" si="27"/>
        <v>KATLANILABİLİR</v>
      </c>
      <c r="M55" s="36" t="s">
        <v>212</v>
      </c>
      <c r="N55" s="4">
        <v>6</v>
      </c>
      <c r="O55" s="4">
        <v>0.5</v>
      </c>
      <c r="P55" s="4">
        <v>7</v>
      </c>
      <c r="Q55" s="4">
        <f>PRODUCT(N55:O55:P55)</f>
        <v>21</v>
      </c>
      <c r="R55" s="43" t="str">
        <f>IF(Q55&lt;=20,"ÖNEMSİZ",IF(Q55&lt;=70,"KATLANILABİLİR",IF(Q55&lt;=200,"ORTA DÜZEY",IF(Q55&lt;=400,"ÖNEMLİ",IF(Q55&gt;400, "TÖLERANS GÖSTERİLMEZ")))))</f>
        <v>KATLANILABİLİR</v>
      </c>
      <c r="S55" s="82" t="str">
        <f>IF(K55&lt;=20,"Önemsiz risk kontrol edilmeli",IF(K55&lt;=70,"Gözlemlenmeli",IF(K55&lt;=200,"Uzun dönemde önlem alınmalı",IF(K55&lt;=400,"Kısa dönemde önlem alınmalı",IF(K55&gt;400,"Hemen önlem alınmalı")))))</f>
        <v>Gözlemlenmeli</v>
      </c>
      <c r="T55" s="83"/>
      <c r="U55" s="84"/>
      <c r="V55" s="25" t="s">
        <v>46</v>
      </c>
    </row>
    <row r="56" spans="1:23" ht="237" customHeight="1" x14ac:dyDescent="0.25">
      <c r="A56" s="4">
        <v>47</v>
      </c>
      <c r="B56" s="55" t="s">
        <v>205</v>
      </c>
      <c r="C56" s="24" t="s">
        <v>72</v>
      </c>
      <c r="D56" s="36" t="s">
        <v>117</v>
      </c>
      <c r="E56" s="36" t="s">
        <v>138</v>
      </c>
      <c r="F56" s="59" t="s">
        <v>131</v>
      </c>
      <c r="G56" s="67" t="s">
        <v>161</v>
      </c>
      <c r="H56" s="4">
        <v>3</v>
      </c>
      <c r="I56" s="4">
        <v>0.5</v>
      </c>
      <c r="J56" s="4">
        <v>40</v>
      </c>
      <c r="K56" s="12">
        <f>PRODUCT(H56:I56:J56)</f>
        <v>60</v>
      </c>
      <c r="L56" s="43" t="str">
        <f t="shared" si="24"/>
        <v>KATLANILABİLİR</v>
      </c>
      <c r="M56" s="36" t="s">
        <v>206</v>
      </c>
      <c r="N56" s="12">
        <v>3</v>
      </c>
      <c r="O56" s="12">
        <v>0.5</v>
      </c>
      <c r="P56" s="12">
        <v>40</v>
      </c>
      <c r="Q56" s="12">
        <f>PRODUCT(N56:O56:P56)</f>
        <v>60</v>
      </c>
      <c r="R56" s="43" t="str">
        <f t="shared" si="25"/>
        <v>KATLANILABİLİR</v>
      </c>
      <c r="S56" s="82" t="str">
        <f t="shared" ref="S56:S59" si="34">IF(K56&lt;=20,"Önemsiz risk kontrol edilmeli",IF(K56&lt;=70,"Gözlemlenmeli",IF(K56&lt;=200,"Uzun dönemde önlem alınmalı",IF(K56&lt;=400,"Kısa dönemde önlem alınmalı",IF(K56&gt;400,"Hemen önlem alınmalı")))))</f>
        <v>Gözlemlenmeli</v>
      </c>
      <c r="T56" s="83"/>
      <c r="U56" s="84"/>
      <c r="V56" s="25" t="s">
        <v>46</v>
      </c>
    </row>
    <row r="57" spans="1:23" s="60" customFormat="1" ht="153.75" customHeight="1" x14ac:dyDescent="0.25">
      <c r="A57" s="4">
        <v>48</v>
      </c>
      <c r="B57" s="55" t="s">
        <v>149</v>
      </c>
      <c r="C57" s="63" t="s">
        <v>113</v>
      </c>
      <c r="D57" s="61" t="s">
        <v>122</v>
      </c>
      <c r="E57" s="61" t="s">
        <v>123</v>
      </c>
      <c r="F57" s="59" t="s">
        <v>148</v>
      </c>
      <c r="G57" s="68" t="s">
        <v>29</v>
      </c>
      <c r="H57" s="62">
        <v>3</v>
      </c>
      <c r="I57" s="62">
        <v>1</v>
      </c>
      <c r="J57" s="62">
        <v>15</v>
      </c>
      <c r="K57" s="62">
        <f>PRODUCT(H57:I57:J57)</f>
        <v>45</v>
      </c>
      <c r="L57" s="43" t="str">
        <f t="shared" ref="L57" si="35">IF(K57&lt;=20,"ÖNEMSİZ",IF(K57&lt;=70,"KATLANILABİLİR",IF(K57&lt;=200,"ORTA DÜZEY",IF(K57&lt;=400,"ÖNEMLİ",IF(K57&gt;400, "TÖLERANS GÖSTERİLMEZ")))))</f>
        <v>KATLANILABİLİR</v>
      </c>
      <c r="M57" s="79" t="s">
        <v>214</v>
      </c>
      <c r="N57" s="64">
        <v>3</v>
      </c>
      <c r="O57" s="64">
        <v>0.5</v>
      </c>
      <c r="P57" s="64">
        <v>15</v>
      </c>
      <c r="Q57" s="64">
        <f>PRODUCT(N57:O57:P57)</f>
        <v>22.5</v>
      </c>
      <c r="R57" s="43" t="str">
        <f t="shared" ref="R57" si="36">IF(Q57&lt;=20,"ÖNEMSİZ",IF(Q57&lt;=70,"KATLANILABİLİR",IF(Q57&lt;=200,"ORTA DÜZEY",IF(Q57&lt;=400,"ÖNEMLİ",IF(Q57&gt;400, "TÖLERANS GÖSTERİLMEZ")))))</f>
        <v>KATLANILABİLİR</v>
      </c>
      <c r="S57" s="85" t="str">
        <f t="shared" ref="S57" si="37">IF(K57&lt;=20,"Önemsİz rİsk kontrol edİlmelİ",IF(K57&lt;=70,"Gözlemlenmeli",IF(K57&lt;=200,"Uzun dönemde önlem alınmalı",IF(K57&lt;=400,"Kısa dönemde önlem alınmalı",IF(K57&gt;400,"Hemen önlem alınmalı")))))</f>
        <v>Gözlemlenmeli</v>
      </c>
      <c r="T57" s="85"/>
      <c r="U57" s="85"/>
      <c r="V57" s="23" t="s">
        <v>46</v>
      </c>
      <c r="W57" s="65"/>
    </row>
    <row r="58" spans="1:23" s="60" customFormat="1" ht="153.75" customHeight="1" x14ac:dyDescent="0.25">
      <c r="A58" s="4">
        <v>49</v>
      </c>
      <c r="B58" s="55" t="s">
        <v>149</v>
      </c>
      <c r="C58" s="63" t="s">
        <v>113</v>
      </c>
      <c r="D58" s="61" t="s">
        <v>294</v>
      </c>
      <c r="E58" s="61" t="s">
        <v>267</v>
      </c>
      <c r="F58" s="59" t="s">
        <v>280</v>
      </c>
      <c r="G58" s="68" t="s">
        <v>29</v>
      </c>
      <c r="H58" s="62">
        <v>6</v>
      </c>
      <c r="I58" s="62">
        <v>0.5</v>
      </c>
      <c r="J58" s="62">
        <v>15</v>
      </c>
      <c r="K58" s="62">
        <f>PRODUCT(H58:I58:J58)</f>
        <v>45</v>
      </c>
      <c r="L58" s="43" t="str">
        <f>IF(K58&lt;=20,"ÖNEMSİZ",IF(K58&lt;=70,"KATLANILABİLİR",IF(K58&lt;=200,"ORTA DÜZEY",IF(K58&lt;=400,"ÖNEMLİ",IF(K58&gt;400, "TÖLERANS GÖSTERİLMEZ")))))</f>
        <v>KATLANILABİLİR</v>
      </c>
      <c r="M58" s="79" t="s">
        <v>295</v>
      </c>
      <c r="N58" s="64">
        <v>3</v>
      </c>
      <c r="O58" s="64">
        <v>0.5</v>
      </c>
      <c r="P58" s="64">
        <v>15</v>
      </c>
      <c r="Q58" s="64">
        <f>PRODUCT(N58:O58:P58)</f>
        <v>22.5</v>
      </c>
      <c r="R58" s="43" t="str">
        <f>IF(Q58&lt;=20,"ÖNEMSİZ",IF(Q58&lt;=70,"KATLANILABİLİR",IF(Q58&lt;=200,"ORTA DÜZEY",IF(Q58&lt;=400,"ÖNEMLİ",IF(Q58&gt;400, "TÖLERANS GÖSTERİLMEZ")))))</f>
        <v>KATLANILABİLİR</v>
      </c>
      <c r="S58" s="85" t="str">
        <f t="shared" ref="S58" si="38">IF(K58&lt;=20,"Önemsİz rİsk kontrol edİlmelİ",IF(K58&lt;=70,"Gözlemlenmeli",IF(K58&lt;=200,"Uzun dönemde önlem alınmalı",IF(K58&lt;=400,"Kısa dönemde önlem alınmalı",IF(K58&gt;400,"Hemen önlem alınmalı")))))</f>
        <v>Gözlemlenmeli</v>
      </c>
      <c r="T58" s="85"/>
      <c r="U58" s="85"/>
      <c r="V58" s="23" t="s">
        <v>46</v>
      </c>
      <c r="W58" s="65"/>
    </row>
    <row r="59" spans="1:23" ht="253.5" customHeight="1" x14ac:dyDescent="0.25">
      <c r="A59" s="4">
        <v>50</v>
      </c>
      <c r="B59" s="54" t="s">
        <v>305</v>
      </c>
      <c r="C59" s="24" t="s">
        <v>72</v>
      </c>
      <c r="D59" s="36" t="s">
        <v>100</v>
      </c>
      <c r="E59" s="36" t="s">
        <v>38</v>
      </c>
      <c r="F59" s="59" t="s">
        <v>139</v>
      </c>
      <c r="G59" s="67" t="s">
        <v>29</v>
      </c>
      <c r="H59" s="4">
        <v>2</v>
      </c>
      <c r="I59" s="4">
        <v>1</v>
      </c>
      <c r="J59" s="4">
        <v>15</v>
      </c>
      <c r="K59" s="12">
        <f>PRODUCT(H59:I59:J59)</f>
        <v>30</v>
      </c>
      <c r="L59" s="43" t="str">
        <f t="shared" si="24"/>
        <v>KATLANILABİLİR</v>
      </c>
      <c r="M59" s="36" t="s">
        <v>238</v>
      </c>
      <c r="N59" s="12">
        <v>2</v>
      </c>
      <c r="O59" s="12">
        <v>0.5</v>
      </c>
      <c r="P59" s="12">
        <v>15</v>
      </c>
      <c r="Q59" s="12">
        <f>PRODUCT(N59:O59:P59)</f>
        <v>15</v>
      </c>
      <c r="R59" s="43" t="str">
        <f t="shared" si="25"/>
        <v>ÖNEMSİZ</v>
      </c>
      <c r="S59" s="82" t="str">
        <f t="shared" si="34"/>
        <v>Gözlemlenmeli</v>
      </c>
      <c r="T59" s="83"/>
      <c r="U59" s="84"/>
      <c r="V59" s="25" t="s">
        <v>46</v>
      </c>
    </row>
    <row r="60" spans="1:23" s="53" customFormat="1" ht="196.9" customHeight="1" x14ac:dyDescent="0.25">
      <c r="A60" s="4">
        <v>51</v>
      </c>
      <c r="B60" s="55" t="s">
        <v>301</v>
      </c>
      <c r="C60" s="50" t="s">
        <v>113</v>
      </c>
      <c r="D60" s="59" t="s">
        <v>299</v>
      </c>
      <c r="E60" s="59" t="s">
        <v>298</v>
      </c>
      <c r="F60" s="59" t="s">
        <v>232</v>
      </c>
      <c r="G60" s="69" t="s">
        <v>29</v>
      </c>
      <c r="H60" s="49">
        <v>2</v>
      </c>
      <c r="I60" s="4">
        <v>0.5</v>
      </c>
      <c r="J60" s="49">
        <v>40</v>
      </c>
      <c r="K60" s="49">
        <f>PRODUCT(H60:I60:J60)</f>
        <v>40</v>
      </c>
      <c r="L60" s="43" t="str">
        <f>IF(K60&lt;=20,"ÖNEMSİZ",IF(K60&lt;=70,"KATLANILABİLİR",IF(K60&lt;=200,"ORTA DÜZEY",IF(K60&lt;=400,"ÖNEMLİ",IF(K60&gt;400, "TÖLERANS GÖSTERİLMEZ")))))</f>
        <v>KATLANILABİLİR</v>
      </c>
      <c r="M60" s="48" t="s">
        <v>300</v>
      </c>
      <c r="N60" s="51">
        <v>2</v>
      </c>
      <c r="O60" s="51">
        <v>0.5</v>
      </c>
      <c r="P60" s="51">
        <v>40</v>
      </c>
      <c r="Q60" s="51">
        <f>PRODUCT(N60:O60:P60)</f>
        <v>40</v>
      </c>
      <c r="R60" s="43" t="str">
        <f>IF(Q60&lt;=20,"ÖNEMSİZ",IF(Q60&lt;=70,"KATLANILABİLİR",IF(Q60&lt;=200,"ORTA DÜZEY",IF(Q60&lt;=400,"ÖNEMLİ",IF(Q60&gt;400, "TÖLERANS GÖSTERİLMEZ")))))</f>
        <v>KATLANILABİLİR</v>
      </c>
      <c r="S60" s="161" t="str">
        <f>IF(K60&lt;=20,"Önemsiz risk kontrol edilmeli",IF(K60&lt;=70,"Gözlemlenmeli",IF(K60&lt;=200,"Uzun dönemde önlem alınmalı",IF(K60&lt;=400,"Kısa dönemde önlem alınmalı",IF(K60&gt;400,"Hemen önlem alınmalı")))))</f>
        <v>Gözlemlenmeli</v>
      </c>
      <c r="T60" s="162"/>
      <c r="U60" s="163"/>
      <c r="V60" s="52" t="s">
        <v>47</v>
      </c>
    </row>
    <row r="61" spans="1:23" ht="210" customHeight="1" x14ac:dyDescent="0.25">
      <c r="A61" s="4">
        <v>53</v>
      </c>
      <c r="B61" s="55" t="s">
        <v>241</v>
      </c>
      <c r="C61" s="24" t="s">
        <v>72</v>
      </c>
      <c r="D61" s="36" t="s">
        <v>105</v>
      </c>
      <c r="E61" s="36" t="s">
        <v>45</v>
      </c>
      <c r="F61" s="59" t="s">
        <v>199</v>
      </c>
      <c r="G61" s="67" t="s">
        <v>29</v>
      </c>
      <c r="H61" s="4">
        <v>6</v>
      </c>
      <c r="I61" s="4">
        <v>1</v>
      </c>
      <c r="J61" s="4">
        <v>7</v>
      </c>
      <c r="K61" s="12">
        <f>PRODUCT(H61:I61:J61)</f>
        <v>42</v>
      </c>
      <c r="L61" s="43" t="str">
        <f>IF(K61&lt;=20,"ÖNEMSİZ",IF(K61&lt;=70,"KATLANILABİLİR",IF(K61&lt;=200,"ORTA DÜZEY",IF(K61&lt;=400,"ÖNEMLİ",IF(K61&gt;400, "TÖLERANS GÖSTERİLMEZ")))))</f>
        <v>KATLANILABİLİR</v>
      </c>
      <c r="M61" s="36" t="s">
        <v>242</v>
      </c>
      <c r="N61" s="12">
        <v>6</v>
      </c>
      <c r="O61" s="12">
        <v>0.5</v>
      </c>
      <c r="P61" s="12">
        <v>7</v>
      </c>
      <c r="Q61" s="12">
        <f>PRODUCT(N61:O61:P61)</f>
        <v>21</v>
      </c>
      <c r="R61" s="43" t="str">
        <f>IF(Q61&lt;=20,"ÖNEMSİZ",IF(Q61&lt;=70,"KATLANILABİLİR",IF(Q61&lt;=200,"ORTA DÜZEY",IF(Q61&lt;=400,"ÖNEMLİ",IF(Q61&gt;400, "TÖLERANS GÖSTERİLMEZ")))))</f>
        <v>KATLANILABİLİR</v>
      </c>
      <c r="S61" s="82" t="str">
        <f>IF(K61&lt;=20,"Önemsiz risk kontrol edilmeli",IF(K61&lt;=70,"Gözlemlenmeli",IF(K61&lt;=200,"Uzun dönemde önlem alınmalı",IF(K61&lt;=400,"Kısa dönemde önlem alınmalı",IF(K61&gt;400,"Hemen önlem alınmalı")))))</f>
        <v>Gözlemlenmeli</v>
      </c>
      <c r="T61" s="83"/>
      <c r="U61" s="84"/>
      <c r="V61" s="25" t="s">
        <v>49</v>
      </c>
    </row>
    <row r="62" spans="1:23" s="34" customFormat="1" ht="167.45" customHeight="1" x14ac:dyDescent="0.25">
      <c r="A62" s="4">
        <v>54</v>
      </c>
      <c r="B62" s="55" t="s">
        <v>248</v>
      </c>
      <c r="C62" s="24" t="s">
        <v>72</v>
      </c>
      <c r="D62" s="59" t="s">
        <v>56</v>
      </c>
      <c r="E62" s="35" t="s">
        <v>112</v>
      </c>
      <c r="F62" s="59" t="s">
        <v>148</v>
      </c>
      <c r="G62" s="67" t="s">
        <v>29</v>
      </c>
      <c r="H62" s="4">
        <v>6</v>
      </c>
      <c r="I62" s="4">
        <v>0.5</v>
      </c>
      <c r="J62" s="4">
        <v>15</v>
      </c>
      <c r="K62" s="4">
        <f>PRODUCT(H62:I62:J62)</f>
        <v>45</v>
      </c>
      <c r="L62" s="43" t="str">
        <f>IF(K62&lt;=20,"ÖNEMSİZ",IF(K62&lt;=70,"KATLANILABİLİR",IF(K62&lt;=200,"ORTA DÜZEY",IF(K62&lt;=400,"ÖNEMLİ",IF(K62&gt;400, "TÖLERANS GÖSTERİLMEZ")))))</f>
        <v>KATLANILABİLİR</v>
      </c>
      <c r="M62" s="48" t="s">
        <v>247</v>
      </c>
      <c r="N62" s="12">
        <v>6</v>
      </c>
      <c r="O62" s="12">
        <v>0.5</v>
      </c>
      <c r="P62" s="12">
        <v>15</v>
      </c>
      <c r="Q62" s="12">
        <f>PRODUCT(N62:O62:P62)</f>
        <v>45</v>
      </c>
      <c r="R62" s="43" t="str">
        <f>IF(Q62&lt;=20,"ÖNEMSİZ",IF(Q62&lt;=70,"KATLANILABİLİR",IF(Q62&lt;=200,"ORTA DÜZEY",IF(Q62&lt;=400,"ÖNEMLİ",IF(Q62&gt;400, "TÖLERANS GÖSTERİLMEZ")))))</f>
        <v>KATLANILABİLİR</v>
      </c>
      <c r="S62" s="82" t="str">
        <f>IF(K62&lt;=20,"Önemsiz risk kontrol edilmeli",IF(K62&lt;=70,"Gözlemlenmeli",IF(K62&lt;=200,"Uzun dönemde önlem alınmalı",IF(K62&lt;=400,"Kısa dönemde önlem alınmalı",IF(K62&gt;400,"Hemen önlem alınmalı")))))</f>
        <v>Gözlemlenmeli</v>
      </c>
      <c r="T62" s="83"/>
      <c r="U62" s="84"/>
      <c r="V62" s="25" t="s">
        <v>49</v>
      </c>
    </row>
    <row r="63" spans="1:23" s="60" customFormat="1" ht="147.6" customHeight="1" x14ac:dyDescent="0.25">
      <c r="A63" s="4">
        <v>55</v>
      </c>
      <c r="B63" s="55" t="s">
        <v>124</v>
      </c>
      <c r="C63" s="24" t="s">
        <v>72</v>
      </c>
      <c r="D63" s="59" t="s">
        <v>285</v>
      </c>
      <c r="E63" s="59" t="s">
        <v>209</v>
      </c>
      <c r="F63" s="59" t="s">
        <v>129</v>
      </c>
      <c r="G63" s="72" t="s">
        <v>161</v>
      </c>
      <c r="H63" s="4">
        <v>3</v>
      </c>
      <c r="I63" s="4">
        <v>1</v>
      </c>
      <c r="J63" s="4">
        <v>15</v>
      </c>
      <c r="K63" s="4">
        <f>PRODUCT(H63:I63:J63)</f>
        <v>45</v>
      </c>
      <c r="L63" s="43" t="str">
        <f t="shared" si="24"/>
        <v>KATLANILABİLİR</v>
      </c>
      <c r="M63" s="59" t="s">
        <v>210</v>
      </c>
      <c r="N63" s="4">
        <v>3</v>
      </c>
      <c r="O63" s="4">
        <v>0.5</v>
      </c>
      <c r="P63" s="4">
        <v>15</v>
      </c>
      <c r="Q63" s="4">
        <f>PRODUCT(N63:O63:P63)</f>
        <v>22.5</v>
      </c>
      <c r="R63" s="43" t="str">
        <f t="shared" si="25"/>
        <v>KATLANILABİLİR</v>
      </c>
      <c r="S63" s="82" t="str">
        <f t="shared" ref="S63" si="39">IF(K63&lt;=20,"Önemsİz rİsk kontrol edİlmelİ",IF(K63&lt;=70,"Gözlemlenmeli",IF(K63&lt;=200,"Uzun dönemde önlem alınmalı",IF(K63&lt;=400,"Kısa dönemde önlem alınmalı",IF(K63&gt;400,"Hemen önlem alınmalı")))))</f>
        <v>Gözlemlenmeli</v>
      </c>
      <c r="T63" s="83"/>
      <c r="U63" s="84"/>
      <c r="V63" s="23"/>
    </row>
    <row r="64" spans="1:23" ht="168.6" customHeight="1" x14ac:dyDescent="0.25">
      <c r="A64" s="4">
        <v>56</v>
      </c>
      <c r="B64" s="55" t="s">
        <v>124</v>
      </c>
      <c r="C64" s="24" t="s">
        <v>72</v>
      </c>
      <c r="D64" s="59" t="s">
        <v>208</v>
      </c>
      <c r="E64" s="59" t="s">
        <v>257</v>
      </c>
      <c r="F64" s="59" t="s">
        <v>139</v>
      </c>
      <c r="G64" s="69" t="s">
        <v>161</v>
      </c>
      <c r="H64" s="4">
        <v>3</v>
      </c>
      <c r="I64" s="4">
        <v>1</v>
      </c>
      <c r="J64" s="4">
        <v>15</v>
      </c>
      <c r="K64" s="4">
        <f>PRODUCT(H64:I64:J64)</f>
        <v>45</v>
      </c>
      <c r="L64" s="43" t="str">
        <f>IF(K64&lt;=20,"ÖNEMSİZ",IF(K64&lt;=70,"KATLANILABİLİR",IF(K64&lt;=200,"ORTA DÜZEY",IF(K64&lt;=400,"ÖNEMLİ",IF(K64&gt;400, "TÖLERANS GÖSTERİLMEZ")))))</f>
        <v>KATLANILABİLİR</v>
      </c>
      <c r="M64" s="48" t="s">
        <v>258</v>
      </c>
      <c r="N64" s="12">
        <v>3</v>
      </c>
      <c r="O64" s="12">
        <v>0.5</v>
      </c>
      <c r="P64" s="12">
        <v>15</v>
      </c>
      <c r="Q64" s="12">
        <f>PRODUCT(N64:O64:P64)</f>
        <v>22.5</v>
      </c>
      <c r="R64" s="43" t="str">
        <f>IF(Q64&lt;=20,"ÖNEMSİZ",IF(Q64&lt;=70,"KATLANILABİLİR",IF(Q64&lt;=200,"ORTA DÜZEY",IF(Q64&lt;=400,"ÖNEMLİ",IF(Q64&gt;400, "TÖLERANS GÖSTERİLMEZ")))))</f>
        <v>KATLANILABİLİR</v>
      </c>
      <c r="S64" s="82" t="str">
        <f>IF(K64&lt;=20,"Önemsiz risk kontrol edilmeli",IF(K64&lt;=70,"Gözlemlenmeli",IF(K64&lt;=200,"Uzun dönemde önlem alınmalı",IF(K64&lt;=400,"Kısa dönemde önlem alınmalı",IF(K64&gt;400,"Hemen önlem alınmalı")))))</f>
        <v>Gözlemlenmeli</v>
      </c>
      <c r="T64" s="83"/>
      <c r="U64" s="84"/>
      <c r="V64" s="25" t="s">
        <v>46</v>
      </c>
    </row>
    <row r="65" spans="1:22" ht="144" customHeight="1" x14ac:dyDescent="0.25">
      <c r="A65" s="4">
        <v>57</v>
      </c>
      <c r="B65" s="55" t="s">
        <v>42</v>
      </c>
      <c r="C65" s="24" t="s">
        <v>72</v>
      </c>
      <c r="D65" s="59" t="s">
        <v>128</v>
      </c>
      <c r="E65" s="35" t="s">
        <v>55</v>
      </c>
      <c r="F65" s="59" t="s">
        <v>218</v>
      </c>
      <c r="G65" s="67" t="s">
        <v>161</v>
      </c>
      <c r="H65" s="4">
        <v>3</v>
      </c>
      <c r="I65" s="4">
        <v>0.5</v>
      </c>
      <c r="J65" s="4">
        <v>40</v>
      </c>
      <c r="K65" s="12">
        <f>PRODUCT(H65:I65:J65)</f>
        <v>60</v>
      </c>
      <c r="L65" s="43" t="str">
        <f>IF(K65&lt;=20,"ÖNEMSİZ",IF(K65&lt;=70,"KATLANILABİLİR",IF(K65&lt;=200,"ORTA DÜZEY",IF(K65&lt;=400,"ÖNEMLİ",IF(K65&gt;400, "TÖLERANS GÖSTERİLMEZ")))))</f>
        <v>KATLANILABİLİR</v>
      </c>
      <c r="M65" s="48" t="s">
        <v>219</v>
      </c>
      <c r="N65" s="12">
        <v>3</v>
      </c>
      <c r="O65" s="12">
        <v>0.5</v>
      </c>
      <c r="P65" s="12">
        <v>40</v>
      </c>
      <c r="Q65" s="12">
        <f>PRODUCT(N65:O65:P65)</f>
        <v>60</v>
      </c>
      <c r="R65" s="43" t="str">
        <f>IF(Q65&lt;=20,"ÖNEMSİZ",IF(Q65&lt;=70,"KATLANILABİLİR",IF(Q65&lt;=200,"ORTA DÜZEY",IF(Q65&lt;=400,"ÖNEMLİ",IF(Q65&gt;400, "TÖLERANS GÖSTERİLMEZ")))))</f>
        <v>KATLANILABİLİR</v>
      </c>
      <c r="S65" s="82" t="str">
        <f>IF(K65&lt;=20,"Önemsiz risk kontrol edilmeli",IF(K65&lt;=70,"Gözlemlenmeli",IF(K65&lt;=200,"Uzun dönemde önlem alınmalı",IF(K65&lt;=400,"Kısa dönemde önlem alınmalı",IF(K65&gt;400,"Hemen önlem alınmalı")))))</f>
        <v>Gözlemlenmeli</v>
      </c>
      <c r="T65" s="83"/>
      <c r="U65" s="84"/>
      <c r="V65" s="25" t="s">
        <v>46</v>
      </c>
    </row>
    <row r="66" spans="1:22" ht="163.9" customHeight="1" x14ac:dyDescent="0.25">
      <c r="A66" s="4">
        <v>58</v>
      </c>
      <c r="B66" s="55" t="s">
        <v>42</v>
      </c>
      <c r="C66" s="24" t="s">
        <v>72</v>
      </c>
      <c r="D66" s="59" t="s">
        <v>106</v>
      </c>
      <c r="E66" s="35" t="s">
        <v>107</v>
      </c>
      <c r="F66" s="59" t="s">
        <v>199</v>
      </c>
      <c r="G66" s="67" t="s">
        <v>161</v>
      </c>
      <c r="H66" s="4">
        <v>3</v>
      </c>
      <c r="I66" s="4">
        <v>1</v>
      </c>
      <c r="J66" s="4">
        <v>15</v>
      </c>
      <c r="K66" s="12">
        <f>PRODUCT(H66:I66:J66)</f>
        <v>45</v>
      </c>
      <c r="L66" s="43" t="str">
        <f t="shared" ref="L66:L79" si="40">IF(K66&lt;=20,"ÖNEMSİZ",IF(K66&lt;=70,"KATLANILABİLİR",IF(K66&lt;=200,"ORTA DÜZEY",IF(K66&lt;=400,"ÖNEMLİ",IF(K66&gt;400, "TÖLERANS GÖSTERİLMEZ")))))</f>
        <v>KATLANILABİLİR</v>
      </c>
      <c r="M66" s="48" t="s">
        <v>213</v>
      </c>
      <c r="N66" s="12">
        <v>6</v>
      </c>
      <c r="O66" s="12">
        <v>0.5</v>
      </c>
      <c r="P66" s="12">
        <v>15</v>
      </c>
      <c r="Q66" s="12">
        <f>PRODUCT(N66:O66:P66)</f>
        <v>45</v>
      </c>
      <c r="R66" s="43" t="str">
        <f t="shared" si="1"/>
        <v>KATLANILABİLİR</v>
      </c>
      <c r="S66" s="82" t="str">
        <f t="shared" ref="S66" si="41">IF(K66&lt;=20,"Önemsiz risk kontrol edilmeli",IF(K66&lt;=70,"Gözlemlenmeli",IF(K66&lt;=200,"Uzun dönemde önlem alınmalı",IF(K66&lt;=400,"Kısa dönemde önlem alınmalı",IF(K66&gt;400,"Hemen önlem alınmalı")))))</f>
        <v>Gözlemlenmeli</v>
      </c>
      <c r="T66" s="83"/>
      <c r="U66" s="84"/>
      <c r="V66" s="25" t="s">
        <v>46</v>
      </c>
    </row>
    <row r="67" spans="1:22" s="60" customFormat="1" ht="156.6" customHeight="1" x14ac:dyDescent="0.25">
      <c r="A67" s="4">
        <v>59</v>
      </c>
      <c r="B67" s="55" t="s">
        <v>124</v>
      </c>
      <c r="C67" s="24" t="s">
        <v>72</v>
      </c>
      <c r="D67" s="61" t="s">
        <v>152</v>
      </c>
      <c r="E67" s="61" t="s">
        <v>151</v>
      </c>
      <c r="F67" s="59" t="s">
        <v>139</v>
      </c>
      <c r="G67" s="68" t="s">
        <v>29</v>
      </c>
      <c r="H67" s="62">
        <v>3</v>
      </c>
      <c r="I67" s="62">
        <v>1</v>
      </c>
      <c r="J67" s="62">
        <v>7</v>
      </c>
      <c r="K67" s="62">
        <f>PRODUCT(H67:I67:J67)</f>
        <v>21</v>
      </c>
      <c r="L67" s="73" t="str">
        <f t="shared" ref="L67" si="42">IF(K67&lt;=20,"ÖNEMSİZ",IF(K67&lt;=70,"KATLANILABİLİR",IF(K67&lt;=200,"ORTA DÜZEY",IF(K67&lt;=400,"ÖNEMLİ",IF(K67&gt;400, "TÖLERANS GÖSTERİLMEZ")))))</f>
        <v>KATLANILABİLİR</v>
      </c>
      <c r="M67" s="59" t="s">
        <v>215</v>
      </c>
      <c r="N67" s="12">
        <v>3</v>
      </c>
      <c r="O67" s="12">
        <v>1</v>
      </c>
      <c r="P67" s="12">
        <v>7</v>
      </c>
      <c r="Q67" s="12">
        <f>PRODUCT(N67:O67:P67)</f>
        <v>21</v>
      </c>
      <c r="R67" s="43" t="str">
        <f t="shared" ref="R67" si="43">IF(Q67&lt;=20,"ÖNEMSİZ",IF(Q67&lt;=70,"KATLANILABİLİR",IF(Q67&lt;=200,"ORTA DÜZEY",IF(Q67&lt;=400,"ÖNEMLİ",IF(Q67&gt;400, "TÖLERANS GÖSTERİLMEZ")))))</f>
        <v>KATLANILABİLİR</v>
      </c>
      <c r="S67" s="82" t="str">
        <f t="shared" ref="S67" si="44">IF(K67&lt;=20,"Önemsiz risk kontrol edilmeli",IF(K67&lt;=70,"Gözlemlenmeli",IF(K67&lt;=200,"Uzun dönemde önlem alınmalı",IF(K67&lt;=400,"Kısa dönemde önlem alınmalı",IF(K67&gt;400,"Hemen önlem alınmalı")))))</f>
        <v>Gözlemlenmeli</v>
      </c>
      <c r="T67" s="83"/>
      <c r="U67" s="84"/>
      <c r="V67" s="25" t="s">
        <v>46</v>
      </c>
    </row>
    <row r="68" spans="1:22" ht="163.15" customHeight="1" x14ac:dyDescent="0.25">
      <c r="A68" s="4">
        <v>60</v>
      </c>
      <c r="B68" s="55" t="s">
        <v>42</v>
      </c>
      <c r="C68" s="24" t="s">
        <v>72</v>
      </c>
      <c r="D68" s="35" t="s">
        <v>101</v>
      </c>
      <c r="E68" s="35" t="s">
        <v>26</v>
      </c>
      <c r="F68" s="59" t="s">
        <v>229</v>
      </c>
      <c r="G68" s="67" t="s">
        <v>29</v>
      </c>
      <c r="H68" s="4">
        <v>2</v>
      </c>
      <c r="I68" s="4">
        <v>1</v>
      </c>
      <c r="J68" s="4">
        <v>15</v>
      </c>
      <c r="K68" s="12">
        <f>PRODUCT(H68:I68:J68)</f>
        <v>30</v>
      </c>
      <c r="L68" s="43" t="str">
        <f t="shared" si="40"/>
        <v>KATLANILABİLİR</v>
      </c>
      <c r="M68" s="48" t="s">
        <v>228</v>
      </c>
      <c r="N68" s="12">
        <v>3</v>
      </c>
      <c r="O68" s="12">
        <v>0.5</v>
      </c>
      <c r="P68" s="12">
        <v>15</v>
      </c>
      <c r="Q68" s="12">
        <f>PRODUCT(N68:O68:P68)</f>
        <v>22.5</v>
      </c>
      <c r="R68" s="43" t="str">
        <f t="shared" si="1"/>
        <v>KATLANILABİLİR</v>
      </c>
      <c r="S68" s="82" t="str">
        <f t="shared" ref="S68:S70" si="45">IF(K68&lt;=20,"Önemsiz risk kontrol edilmeli",IF(K68&lt;=70,"Gözlemlenmeli",IF(K68&lt;=200,"Uzun dönemde önlem alınmalı",IF(K68&lt;=400,"Kısa dönemde önlem alınmalı",IF(K68&gt;400,"Hemen önlem alınmalı")))))</f>
        <v>Gözlemlenmeli</v>
      </c>
      <c r="T68" s="83"/>
      <c r="U68" s="84"/>
      <c r="V68" s="25" t="s">
        <v>46</v>
      </c>
    </row>
    <row r="69" spans="1:22" ht="274.89999999999998" customHeight="1" x14ac:dyDescent="0.25">
      <c r="A69" s="4">
        <v>61</v>
      </c>
      <c r="B69" s="55" t="s">
        <v>124</v>
      </c>
      <c r="C69" s="24" t="s">
        <v>72</v>
      </c>
      <c r="D69" s="36" t="s">
        <v>99</v>
      </c>
      <c r="E69" s="36" t="s">
        <v>37</v>
      </c>
      <c r="F69" s="59" t="s">
        <v>139</v>
      </c>
      <c r="G69" s="67" t="s">
        <v>29</v>
      </c>
      <c r="H69" s="4">
        <v>2</v>
      </c>
      <c r="I69" s="4">
        <v>1</v>
      </c>
      <c r="J69" s="4">
        <v>15</v>
      </c>
      <c r="K69" s="12">
        <f>PRODUCT(H69:I69:J69)</f>
        <v>30</v>
      </c>
      <c r="L69" s="43" t="str">
        <f t="shared" si="40"/>
        <v>KATLANILABİLİR</v>
      </c>
      <c r="M69" s="36" t="s">
        <v>230</v>
      </c>
      <c r="N69" s="12">
        <v>2</v>
      </c>
      <c r="O69" s="12">
        <v>0.5</v>
      </c>
      <c r="P69" s="12">
        <v>15</v>
      </c>
      <c r="Q69" s="12">
        <f>PRODUCT(N69:O69:P69)</f>
        <v>15</v>
      </c>
      <c r="R69" s="43" t="str">
        <f t="shared" si="1"/>
        <v>ÖNEMSİZ</v>
      </c>
      <c r="S69" s="82" t="str">
        <f t="shared" si="45"/>
        <v>Gözlemlenmeli</v>
      </c>
      <c r="T69" s="83"/>
      <c r="U69" s="84"/>
      <c r="V69" s="25" t="s">
        <v>46</v>
      </c>
    </row>
    <row r="70" spans="1:22" ht="213.6" customHeight="1" x14ac:dyDescent="0.25">
      <c r="A70" s="4">
        <v>62</v>
      </c>
      <c r="B70" s="55" t="s">
        <v>124</v>
      </c>
      <c r="C70" s="24" t="s">
        <v>72</v>
      </c>
      <c r="D70" s="36" t="s">
        <v>233</v>
      </c>
      <c r="E70" s="36" t="s">
        <v>111</v>
      </c>
      <c r="F70" s="59" t="s">
        <v>232</v>
      </c>
      <c r="G70" s="67" t="s">
        <v>28</v>
      </c>
      <c r="H70" s="4">
        <v>2</v>
      </c>
      <c r="I70" s="4">
        <v>0.5</v>
      </c>
      <c r="J70" s="4">
        <v>40</v>
      </c>
      <c r="K70" s="4">
        <f>PRODUCT(H70:I70:J70)</f>
        <v>40</v>
      </c>
      <c r="L70" s="43" t="str">
        <f t="shared" si="40"/>
        <v>KATLANILABİLİR</v>
      </c>
      <c r="M70" s="36" t="s">
        <v>231</v>
      </c>
      <c r="N70" s="12">
        <v>2</v>
      </c>
      <c r="O70" s="12">
        <v>0.5</v>
      </c>
      <c r="P70" s="12">
        <v>40</v>
      </c>
      <c r="Q70" s="12">
        <f>PRODUCT(N70:O70:P70)</f>
        <v>40</v>
      </c>
      <c r="R70" s="43" t="str">
        <f t="shared" si="1"/>
        <v>KATLANILABİLİR</v>
      </c>
      <c r="S70" s="82" t="str">
        <f t="shared" si="45"/>
        <v>Gözlemlenmeli</v>
      </c>
      <c r="T70" s="83"/>
      <c r="U70" s="84"/>
      <c r="V70" s="25" t="s">
        <v>46</v>
      </c>
    </row>
    <row r="71" spans="1:22" ht="116.25" customHeight="1" x14ac:dyDescent="0.25">
      <c r="A71" s="4">
        <v>63</v>
      </c>
      <c r="B71" s="55" t="s">
        <v>124</v>
      </c>
      <c r="C71" s="24" t="s">
        <v>72</v>
      </c>
      <c r="D71" s="36" t="s">
        <v>156</v>
      </c>
      <c r="E71" s="36" t="s">
        <v>120</v>
      </c>
      <c r="F71" s="59" t="s">
        <v>139</v>
      </c>
      <c r="G71" s="67" t="s">
        <v>29</v>
      </c>
      <c r="H71" s="4">
        <v>6</v>
      </c>
      <c r="I71" s="4">
        <v>3</v>
      </c>
      <c r="J71" s="4">
        <v>3</v>
      </c>
      <c r="K71" s="12">
        <f>PRODUCT(H71:I71:J71)</f>
        <v>54</v>
      </c>
      <c r="L71" s="43" t="str">
        <f t="shared" si="40"/>
        <v>KATLANILABİLİR</v>
      </c>
      <c r="M71" s="36" t="s">
        <v>234</v>
      </c>
      <c r="N71" s="12">
        <v>6</v>
      </c>
      <c r="O71" s="12">
        <v>0.5</v>
      </c>
      <c r="P71" s="12">
        <v>3</v>
      </c>
      <c r="Q71" s="12">
        <f>PRODUCT(N71:O71:P71)</f>
        <v>9</v>
      </c>
      <c r="R71" s="43" t="str">
        <f t="shared" si="1"/>
        <v>ÖNEMSİZ</v>
      </c>
      <c r="S71" s="82" t="str">
        <f t="shared" ref="S71:S72" si="46">IF(K71&lt;=20,"Önemsiz risk kontrol edilmeli",IF(K71&lt;=70,"Gözlemlenmeli",IF(K71&lt;=200,"Uzun dönemde önlem alınmalı",IF(K71&lt;=400,"Kısa dönemde önlem alınmalı",IF(K71&gt;400,"Hemen önlem alınmalı")))))</f>
        <v>Gözlemlenmeli</v>
      </c>
      <c r="T71" s="83"/>
      <c r="U71" s="84"/>
      <c r="V71" s="25" t="s">
        <v>46</v>
      </c>
    </row>
    <row r="72" spans="1:22" ht="134.25" customHeight="1" x14ac:dyDescent="0.25">
      <c r="A72" s="4">
        <v>64</v>
      </c>
      <c r="B72" s="55" t="s">
        <v>124</v>
      </c>
      <c r="C72" s="24" t="s">
        <v>72</v>
      </c>
      <c r="D72" s="36" t="s">
        <v>121</v>
      </c>
      <c r="E72" s="36" t="s">
        <v>235</v>
      </c>
      <c r="F72" s="59" t="s">
        <v>139</v>
      </c>
      <c r="G72" s="67" t="s">
        <v>29</v>
      </c>
      <c r="H72" s="4">
        <v>6</v>
      </c>
      <c r="I72" s="4">
        <v>3</v>
      </c>
      <c r="J72" s="4">
        <v>3</v>
      </c>
      <c r="K72" s="12">
        <f>PRODUCT(H72:I72:J72)</f>
        <v>54</v>
      </c>
      <c r="L72" s="43" t="str">
        <f t="shared" si="40"/>
        <v>KATLANILABİLİR</v>
      </c>
      <c r="M72" s="36" t="s">
        <v>236</v>
      </c>
      <c r="N72" s="12">
        <v>6</v>
      </c>
      <c r="O72" s="12">
        <v>0.5</v>
      </c>
      <c r="P72" s="12">
        <v>3</v>
      </c>
      <c r="Q72" s="12">
        <f>PRODUCT(N72:O72:P72)</f>
        <v>9</v>
      </c>
      <c r="R72" s="43" t="str">
        <f t="shared" si="1"/>
        <v>ÖNEMSİZ</v>
      </c>
      <c r="S72" s="82" t="str">
        <f t="shared" si="46"/>
        <v>Gözlemlenmeli</v>
      </c>
      <c r="T72" s="83"/>
      <c r="U72" s="84"/>
      <c r="V72" s="25" t="s">
        <v>46</v>
      </c>
    </row>
    <row r="73" spans="1:22" ht="257.45" customHeight="1" x14ac:dyDescent="0.25">
      <c r="A73" s="4">
        <v>65</v>
      </c>
      <c r="B73" s="54" t="s">
        <v>124</v>
      </c>
      <c r="C73" s="24" t="s">
        <v>72</v>
      </c>
      <c r="D73" s="36" t="s">
        <v>222</v>
      </c>
      <c r="E73" s="36" t="s">
        <v>102</v>
      </c>
      <c r="F73" s="59" t="s">
        <v>131</v>
      </c>
      <c r="G73" s="67" t="s">
        <v>29</v>
      </c>
      <c r="H73" s="4">
        <v>2</v>
      </c>
      <c r="I73" s="4">
        <v>0.5</v>
      </c>
      <c r="J73" s="4">
        <v>40</v>
      </c>
      <c r="K73" s="12">
        <f>PRODUCT(H73:I73:J73)</f>
        <v>40</v>
      </c>
      <c r="L73" s="43" t="str">
        <f>IF(K73&lt;=20,"ÖNEMSİZ",IF(K73&lt;=70,"KATLANILABİLİR",IF(K73&lt;=200,"ORTA DÜZEY",IF(K73&lt;=400,"ÖNEMLİ",IF(K73&gt;400, "TÖLERANS GÖSTERİLMEZ")))))</f>
        <v>KATLANILABİLİR</v>
      </c>
      <c r="M73" s="36" t="s">
        <v>223</v>
      </c>
      <c r="N73" s="12">
        <v>2</v>
      </c>
      <c r="O73" s="12">
        <v>0.5</v>
      </c>
      <c r="P73" s="12">
        <v>40</v>
      </c>
      <c r="Q73" s="12">
        <f>PRODUCT(N73:O73:P73)</f>
        <v>40</v>
      </c>
      <c r="R73" s="43" t="str">
        <f>IF(Q73&lt;=20,"ÖNEMSİZ",IF(Q73&lt;=70,"KATLANILABİLİR",IF(Q73&lt;=200,"ORTA DÜZEY",IF(Q73&lt;=400,"ÖNEMLİ",IF(Q73&gt;400, "TÖLERANS GÖSTERİLMEZ")))))</f>
        <v>KATLANILABİLİR</v>
      </c>
      <c r="S73" s="82" t="str">
        <f>IF(K73&lt;=20,"Önemsiz risk kontrol edilmeli",IF(K73&lt;=70,"Gözlemlenmeli",IF(K73&lt;=200,"Uzun dönemde önlem alınmalı",IF(K73&lt;=400,"Kısa dönemde önlem alınmalı",IF(K73&gt;400,"Hemen önlem alınmalı")))))</f>
        <v>Gözlemlenmeli</v>
      </c>
      <c r="T73" s="83"/>
      <c r="U73" s="84"/>
      <c r="V73" s="25" t="s">
        <v>50</v>
      </c>
    </row>
    <row r="74" spans="1:22" ht="183.6" customHeight="1" x14ac:dyDescent="0.25">
      <c r="A74" s="4">
        <v>66</v>
      </c>
      <c r="B74" s="55" t="s">
        <v>124</v>
      </c>
      <c r="C74" s="24" t="s">
        <v>72</v>
      </c>
      <c r="D74" s="35" t="s">
        <v>243</v>
      </c>
      <c r="E74" s="35" t="s">
        <v>114</v>
      </c>
      <c r="F74" s="59" t="s">
        <v>139</v>
      </c>
      <c r="G74" s="67" t="s">
        <v>28</v>
      </c>
      <c r="H74" s="4">
        <v>3</v>
      </c>
      <c r="I74" s="4">
        <v>1</v>
      </c>
      <c r="J74" s="4">
        <v>15</v>
      </c>
      <c r="K74" s="12">
        <f>PRODUCT(H74:I74:J74)</f>
        <v>45</v>
      </c>
      <c r="L74" s="43" t="str">
        <f t="shared" si="40"/>
        <v>KATLANILABİLİR</v>
      </c>
      <c r="M74" s="48" t="s">
        <v>244</v>
      </c>
      <c r="N74" s="12">
        <v>3</v>
      </c>
      <c r="O74" s="12">
        <v>0.5</v>
      </c>
      <c r="P74" s="12">
        <v>15</v>
      </c>
      <c r="Q74" s="12">
        <f>PRODUCT(N74:O74:P74)</f>
        <v>22.5</v>
      </c>
      <c r="R74" s="43" t="str">
        <f t="shared" si="1"/>
        <v>KATLANILABİLİR</v>
      </c>
      <c r="S74" s="82" t="str">
        <f t="shared" ref="S74:S78" si="47">IF(K74&lt;=20,"Önemsiz risk kontrol edilmeli",IF(K74&lt;=70,"Gözlemlenmeli",IF(K74&lt;=200,"Uzun dönemde önlem alınmalı",IF(K74&lt;=400,"Kısa dönemde önlem alınmalı",IF(K74&gt;400,"Hemen önlem alınmalı")))))</f>
        <v>Gözlemlenmeli</v>
      </c>
      <c r="T74" s="83"/>
      <c r="U74" s="84"/>
      <c r="V74" s="25" t="s">
        <v>46</v>
      </c>
    </row>
    <row r="75" spans="1:22" ht="178.9" customHeight="1" x14ac:dyDescent="0.25">
      <c r="A75" s="4">
        <v>67</v>
      </c>
      <c r="B75" s="55" t="s">
        <v>124</v>
      </c>
      <c r="C75" s="24" t="s">
        <v>72</v>
      </c>
      <c r="D75" s="35" t="s">
        <v>253</v>
      </c>
      <c r="E75" s="35" t="s">
        <v>39</v>
      </c>
      <c r="F75" s="59" t="s">
        <v>139</v>
      </c>
      <c r="G75" s="67" t="s">
        <v>29</v>
      </c>
      <c r="H75" s="4">
        <v>3</v>
      </c>
      <c r="I75" s="4">
        <v>0.5</v>
      </c>
      <c r="J75" s="4">
        <v>40</v>
      </c>
      <c r="K75" s="12">
        <f>PRODUCT(H75:I75:J75)</f>
        <v>60</v>
      </c>
      <c r="L75" s="43" t="str">
        <f t="shared" si="40"/>
        <v>KATLANILABİLİR</v>
      </c>
      <c r="M75" s="48" t="s">
        <v>245</v>
      </c>
      <c r="N75" s="12">
        <v>3</v>
      </c>
      <c r="O75" s="12">
        <v>0.5</v>
      </c>
      <c r="P75" s="12">
        <v>40</v>
      </c>
      <c r="Q75" s="12">
        <f>PRODUCT(N75:O75:P75)</f>
        <v>60</v>
      </c>
      <c r="R75" s="43" t="str">
        <f t="shared" si="1"/>
        <v>KATLANILABİLİR</v>
      </c>
      <c r="S75" s="82" t="str">
        <f t="shared" si="47"/>
        <v>Gözlemlenmeli</v>
      </c>
      <c r="T75" s="83"/>
      <c r="U75" s="84"/>
      <c r="V75" s="25" t="s">
        <v>46</v>
      </c>
    </row>
    <row r="76" spans="1:22" ht="162" customHeight="1" x14ac:dyDescent="0.25">
      <c r="A76" s="4">
        <v>68</v>
      </c>
      <c r="B76" s="55" t="s">
        <v>124</v>
      </c>
      <c r="C76" s="24" t="s">
        <v>72</v>
      </c>
      <c r="D76" s="59" t="s">
        <v>119</v>
      </c>
      <c r="E76" s="59" t="s">
        <v>58</v>
      </c>
      <c r="F76" s="59" t="s">
        <v>131</v>
      </c>
      <c r="G76" s="67" t="s">
        <v>29</v>
      </c>
      <c r="H76" s="4">
        <v>3</v>
      </c>
      <c r="I76" s="4">
        <v>0.5</v>
      </c>
      <c r="J76" s="4">
        <v>40</v>
      </c>
      <c r="K76" s="12">
        <f>PRODUCT(H76:I76:J76)</f>
        <v>60</v>
      </c>
      <c r="L76" s="43" t="str">
        <f t="shared" si="40"/>
        <v>KATLANILABİLİR</v>
      </c>
      <c r="M76" s="48" t="s">
        <v>246</v>
      </c>
      <c r="N76" s="12">
        <v>3</v>
      </c>
      <c r="O76" s="12">
        <v>0.5</v>
      </c>
      <c r="P76" s="12">
        <v>40</v>
      </c>
      <c r="Q76" s="12">
        <f>PRODUCT(N76:O76:P76)</f>
        <v>60</v>
      </c>
      <c r="R76" s="43" t="str">
        <f t="shared" si="1"/>
        <v>KATLANILABİLİR</v>
      </c>
      <c r="S76" s="82" t="str">
        <f t="shared" si="47"/>
        <v>Gözlemlenmeli</v>
      </c>
      <c r="T76" s="83"/>
      <c r="U76" s="84"/>
      <c r="V76" s="25" t="s">
        <v>46</v>
      </c>
    </row>
    <row r="77" spans="1:22" ht="205.9" customHeight="1" x14ac:dyDescent="0.25">
      <c r="A77" s="4">
        <v>69</v>
      </c>
      <c r="B77" s="55" t="s">
        <v>124</v>
      </c>
      <c r="C77" s="24" t="s">
        <v>72</v>
      </c>
      <c r="D77" s="36" t="s">
        <v>103</v>
      </c>
      <c r="E77" s="36" t="s">
        <v>254</v>
      </c>
      <c r="F77" s="59" t="s">
        <v>131</v>
      </c>
      <c r="G77" s="67" t="s">
        <v>29</v>
      </c>
      <c r="H77" s="4">
        <v>3</v>
      </c>
      <c r="I77" s="4">
        <v>0.5</v>
      </c>
      <c r="J77" s="4">
        <v>15</v>
      </c>
      <c r="K77" s="12">
        <f>PRODUCT(H77:I77:J77)</f>
        <v>22.5</v>
      </c>
      <c r="L77" s="43" t="str">
        <f t="shared" si="40"/>
        <v>KATLANILABİLİR</v>
      </c>
      <c r="M77" s="36" t="s">
        <v>249</v>
      </c>
      <c r="N77" s="12">
        <v>3</v>
      </c>
      <c r="O77" s="12">
        <v>0.5</v>
      </c>
      <c r="P77" s="12">
        <v>15</v>
      </c>
      <c r="Q77" s="12">
        <f>PRODUCT(N77:O77:P77)</f>
        <v>22.5</v>
      </c>
      <c r="R77" s="43" t="str">
        <f t="shared" ref="R77:R79" si="48">IF(Q77&lt;=20,"ÖNEMSİZ",IF(Q77&lt;=70,"KATLANILABİLİR",IF(Q77&lt;=200,"ORTA DÜZEY",IF(Q77&lt;=400,"ÖNEMLİ",IF(Q77&gt;400, "TÖLERANS GÖSTERİLMEZ")))))</f>
        <v>KATLANILABİLİR</v>
      </c>
      <c r="S77" s="82" t="str">
        <f>IF(K77&lt;=20,"Önemsiz risk kontrol edilmeli",IF(K77&lt;=70,"Gözlemlenmeli",IF(K77&lt;=200,"Uzun dönemde önlem alınmalı",IF(K77&lt;=400,"Kısa dönemde önlem alınmalı",IF(K77&gt;400,"Hemen önlem alınmalı")))))</f>
        <v>Gözlemlenmeli</v>
      </c>
      <c r="T77" s="83"/>
      <c r="U77" s="84"/>
      <c r="V77" s="25" t="s">
        <v>46</v>
      </c>
    </row>
    <row r="78" spans="1:22" ht="197.45" customHeight="1" x14ac:dyDescent="0.25">
      <c r="A78" s="4">
        <v>70</v>
      </c>
      <c r="B78" s="55" t="s">
        <v>124</v>
      </c>
      <c r="C78" s="24" t="s">
        <v>72</v>
      </c>
      <c r="D78" s="35" t="s">
        <v>44</v>
      </c>
      <c r="E78" s="35" t="s">
        <v>108</v>
      </c>
      <c r="F78" s="59" t="s">
        <v>296</v>
      </c>
      <c r="G78" s="67" t="s">
        <v>29</v>
      </c>
      <c r="H78" s="4">
        <v>3</v>
      </c>
      <c r="I78" s="4">
        <v>1</v>
      </c>
      <c r="J78" s="4">
        <v>7</v>
      </c>
      <c r="K78" s="4">
        <f>PRODUCT(H78:I78:J78)</f>
        <v>21</v>
      </c>
      <c r="L78" s="43" t="str">
        <f t="shared" si="40"/>
        <v>KATLANILABİLİR</v>
      </c>
      <c r="M78" s="48" t="s">
        <v>255</v>
      </c>
      <c r="N78" s="12">
        <v>3</v>
      </c>
      <c r="O78" s="12">
        <v>0.5</v>
      </c>
      <c r="P78" s="12">
        <v>7</v>
      </c>
      <c r="Q78" s="12">
        <f>PRODUCT(N78:O78:P78)</f>
        <v>10.5</v>
      </c>
      <c r="R78" s="43" t="str">
        <f t="shared" si="48"/>
        <v>ÖNEMSİZ</v>
      </c>
      <c r="S78" s="82" t="str">
        <f t="shared" si="47"/>
        <v>Gözlemlenmeli</v>
      </c>
      <c r="T78" s="83"/>
      <c r="U78" s="84"/>
      <c r="V78" s="25" t="s">
        <v>51</v>
      </c>
    </row>
    <row r="79" spans="1:22" s="60" customFormat="1" ht="175.9" customHeight="1" x14ac:dyDescent="0.25">
      <c r="A79" s="4">
        <v>71</v>
      </c>
      <c r="B79" s="55" t="s">
        <v>124</v>
      </c>
      <c r="C79" s="24" t="s">
        <v>72</v>
      </c>
      <c r="D79" s="61" t="s">
        <v>109</v>
      </c>
      <c r="E79" s="61" t="s">
        <v>110</v>
      </c>
      <c r="F79" s="59" t="s">
        <v>131</v>
      </c>
      <c r="G79" s="67" t="s">
        <v>29</v>
      </c>
      <c r="H79" s="4">
        <v>3</v>
      </c>
      <c r="I79" s="4">
        <v>1</v>
      </c>
      <c r="J79" s="4">
        <v>7</v>
      </c>
      <c r="K79" s="4">
        <f>PRODUCT(H79:I79:J79)</f>
        <v>21</v>
      </c>
      <c r="L79" s="43" t="str">
        <f t="shared" si="40"/>
        <v>KATLANILABİLİR</v>
      </c>
      <c r="M79" s="48" t="s">
        <v>256</v>
      </c>
      <c r="N79" s="12">
        <v>3</v>
      </c>
      <c r="O79" s="12">
        <v>1</v>
      </c>
      <c r="P79" s="12">
        <v>7</v>
      </c>
      <c r="Q79" s="12">
        <f>PRODUCT(N79:O79:P79)</f>
        <v>21</v>
      </c>
      <c r="R79" s="43" t="str">
        <f t="shared" si="48"/>
        <v>KATLANILABİLİR</v>
      </c>
      <c r="S79" s="82" t="str">
        <f t="shared" ref="S79" si="49">IF(K79&lt;=20,"Önemsiz risk kontrol edilmeli",IF(K79&lt;=70,"Gözlemlenmeli",IF(K79&lt;=200,"Uzun dönemde önlem alınmalı",IF(K79&lt;=400,"Kısa dönemde önlem alınmalı",IF(K79&gt;400,"Hemen önlem alınmalı")))))</f>
        <v>Gözlemlenmeli</v>
      </c>
      <c r="T79" s="83"/>
      <c r="U79" s="84"/>
      <c r="V79" s="25" t="s">
        <v>46</v>
      </c>
    </row>
    <row r="80" spans="1:22" ht="16.5" customHeight="1" x14ac:dyDescent="0.25">
      <c r="A80" s="28"/>
      <c r="B80" s="29"/>
      <c r="C80" s="30"/>
      <c r="E80" s="39"/>
      <c r="F80" s="38"/>
      <c r="G80" s="70"/>
      <c r="H80" s="28"/>
      <c r="I80" s="28"/>
      <c r="J80" s="28"/>
      <c r="K80" s="28"/>
      <c r="L80" s="31"/>
      <c r="M80" s="45"/>
      <c r="N80" s="32"/>
      <c r="O80" s="32"/>
      <c r="P80" s="32"/>
      <c r="Q80" s="32"/>
      <c r="R80" s="31"/>
      <c r="S80" s="160"/>
      <c r="T80" s="160"/>
      <c r="U80" s="160"/>
      <c r="V80" s="33"/>
    </row>
    <row r="81" spans="1:22" ht="16.5" customHeight="1" x14ac:dyDescent="0.25">
      <c r="A81" s="28"/>
      <c r="B81" s="29"/>
      <c r="C81" s="30"/>
      <c r="D81" s="66"/>
      <c r="E81" s="39"/>
      <c r="F81" s="38"/>
      <c r="G81" s="70"/>
      <c r="H81" s="28"/>
      <c r="I81" s="28"/>
      <c r="J81" s="28"/>
      <c r="K81" s="28"/>
      <c r="L81" s="31"/>
      <c r="M81" s="45"/>
      <c r="N81" s="32"/>
      <c r="O81" s="32"/>
      <c r="P81" s="32"/>
      <c r="Q81" s="32"/>
      <c r="R81" s="31"/>
      <c r="S81" s="160"/>
      <c r="T81" s="160"/>
      <c r="U81" s="160"/>
      <c r="V81" s="33"/>
    </row>
    <row r="82" spans="1:22" ht="16.5" customHeight="1" x14ac:dyDescent="0.25">
      <c r="A82" s="28"/>
      <c r="B82" s="29"/>
      <c r="C82" s="30"/>
      <c r="D82" s="39"/>
      <c r="E82" s="39"/>
      <c r="F82" s="38"/>
      <c r="G82" s="70"/>
      <c r="H82" s="28"/>
      <c r="I82" s="28"/>
      <c r="J82" s="28"/>
      <c r="K82" s="28"/>
      <c r="L82" s="31"/>
      <c r="M82" s="45"/>
      <c r="N82" s="32"/>
      <c r="O82" s="32"/>
      <c r="P82" s="32"/>
      <c r="Q82" s="32"/>
      <c r="R82" s="31"/>
      <c r="S82" s="160"/>
      <c r="T82" s="160"/>
      <c r="U82" s="160"/>
      <c r="V82" s="33"/>
    </row>
    <row r="83" spans="1:22" ht="16.5" customHeight="1" x14ac:dyDescent="0.25">
      <c r="A83" s="28"/>
      <c r="B83" s="29"/>
      <c r="C83" s="30"/>
      <c r="D83" s="39"/>
      <c r="E83" s="39"/>
      <c r="F83" s="38"/>
      <c r="G83" s="70"/>
      <c r="H83" s="28"/>
      <c r="I83" s="28"/>
      <c r="J83" s="28"/>
      <c r="K83" s="28"/>
      <c r="L83" s="31"/>
      <c r="M83" s="45"/>
      <c r="N83" s="32"/>
      <c r="O83" s="32"/>
      <c r="P83" s="32"/>
      <c r="Q83" s="32"/>
      <c r="S83" s="160"/>
      <c r="T83" s="160"/>
      <c r="U83" s="160"/>
      <c r="V83" s="33"/>
    </row>
    <row r="84" spans="1:22" ht="16.5" customHeight="1" x14ac:dyDescent="0.25">
      <c r="A84" s="28"/>
      <c r="B84" s="29"/>
      <c r="C84" s="30"/>
      <c r="D84" s="39"/>
      <c r="E84" s="39"/>
      <c r="F84" s="38"/>
      <c r="G84" s="70"/>
      <c r="H84" s="28"/>
      <c r="I84" s="28"/>
      <c r="J84" s="28"/>
      <c r="K84" s="28"/>
      <c r="L84" s="31"/>
      <c r="M84" s="45"/>
      <c r="N84" s="32"/>
      <c r="O84" s="32"/>
      <c r="P84" s="32"/>
      <c r="Q84" s="32"/>
      <c r="R84" s="31"/>
      <c r="S84" s="160"/>
      <c r="T84" s="160"/>
      <c r="U84" s="160"/>
      <c r="V84" s="33"/>
    </row>
    <row r="85" spans="1:22" ht="16.5" customHeight="1" x14ac:dyDescent="0.25">
      <c r="A85" s="28"/>
      <c r="B85" s="29"/>
      <c r="C85" s="30"/>
      <c r="D85" s="39"/>
      <c r="E85" s="39"/>
      <c r="F85" s="38"/>
      <c r="G85" s="70"/>
      <c r="H85" s="28"/>
      <c r="I85" s="28"/>
      <c r="J85" s="28"/>
      <c r="K85" s="28"/>
      <c r="L85" s="31"/>
      <c r="M85" s="45"/>
      <c r="N85" s="32"/>
      <c r="O85" s="32"/>
      <c r="P85" s="32"/>
      <c r="Q85" s="32"/>
      <c r="R85" s="31"/>
      <c r="S85" s="160"/>
      <c r="T85" s="160"/>
      <c r="U85" s="160"/>
      <c r="V85" s="33"/>
    </row>
    <row r="86" spans="1:22" ht="16.5" customHeight="1" x14ac:dyDescent="0.25">
      <c r="A86" s="28"/>
      <c r="B86" s="29"/>
      <c r="C86" s="30"/>
      <c r="D86" s="39"/>
      <c r="E86" s="39"/>
      <c r="F86" s="38"/>
      <c r="G86" s="70"/>
      <c r="H86" s="28"/>
      <c r="I86" s="28"/>
      <c r="J86" s="28"/>
      <c r="K86" s="28"/>
      <c r="L86" s="31"/>
      <c r="M86" s="45"/>
      <c r="N86" s="32"/>
      <c r="O86" s="32"/>
      <c r="P86" s="32"/>
      <c r="Q86" s="32"/>
      <c r="R86" s="31"/>
      <c r="S86" s="160"/>
      <c r="T86" s="160"/>
      <c r="U86" s="160"/>
      <c r="V86" s="33"/>
    </row>
    <row r="87" spans="1:22" ht="16.5" customHeight="1" x14ac:dyDescent="0.25">
      <c r="A87" s="28"/>
      <c r="B87" s="29"/>
      <c r="C87" s="30"/>
      <c r="D87" s="39"/>
      <c r="E87" s="39"/>
      <c r="F87" s="38"/>
      <c r="G87" s="70"/>
      <c r="H87" s="28"/>
      <c r="I87" s="28"/>
      <c r="J87" s="28"/>
      <c r="K87" s="28"/>
      <c r="L87" s="31"/>
      <c r="M87" s="45"/>
      <c r="N87" s="32"/>
      <c r="O87" s="32"/>
      <c r="P87" s="32"/>
      <c r="Q87" s="32"/>
      <c r="R87" s="31"/>
      <c r="S87" s="160"/>
      <c r="T87" s="160"/>
      <c r="U87" s="160"/>
      <c r="V87" s="33"/>
    </row>
    <row r="88" spans="1:22" ht="16.5" customHeight="1" x14ac:dyDescent="0.25">
      <c r="A88" s="28"/>
      <c r="B88" s="29"/>
      <c r="C88" s="30"/>
      <c r="E88" s="39"/>
      <c r="F88" s="38"/>
      <c r="G88" s="70"/>
      <c r="H88" s="28"/>
      <c r="I88" s="28"/>
      <c r="J88" s="28"/>
      <c r="K88" s="28"/>
      <c r="L88" s="31"/>
      <c r="M88" s="45"/>
      <c r="N88" s="32"/>
      <c r="O88" s="32"/>
      <c r="P88" s="32"/>
      <c r="Q88" s="32"/>
      <c r="R88" s="31"/>
      <c r="S88" s="160"/>
      <c r="T88" s="160"/>
      <c r="U88" s="160"/>
      <c r="V88" s="33"/>
    </row>
    <row r="89" spans="1:22" ht="16.5" customHeight="1" x14ac:dyDescent="0.25">
      <c r="A89" s="28"/>
      <c r="B89" s="29"/>
      <c r="C89" s="30"/>
      <c r="D89" s="39"/>
      <c r="E89" s="39"/>
      <c r="F89" s="38"/>
      <c r="G89" s="70"/>
      <c r="H89" s="28"/>
      <c r="I89" s="28"/>
      <c r="J89" s="28"/>
      <c r="K89" s="28"/>
      <c r="L89" s="31"/>
      <c r="M89" s="45"/>
      <c r="N89" s="32"/>
      <c r="O89" s="32"/>
      <c r="P89" s="32"/>
      <c r="Q89" s="32"/>
      <c r="R89" s="31"/>
      <c r="S89" s="160"/>
      <c r="T89" s="160"/>
      <c r="U89" s="160"/>
      <c r="V89" s="33"/>
    </row>
    <row r="90" spans="1:22" ht="16.5" customHeight="1" x14ac:dyDescent="0.25">
      <c r="A90" s="28"/>
      <c r="B90" s="29"/>
      <c r="C90" s="30"/>
      <c r="D90" s="39"/>
      <c r="E90" s="39"/>
      <c r="F90" s="38"/>
      <c r="G90" s="70"/>
      <c r="H90" s="28"/>
      <c r="I90" s="28"/>
      <c r="J90" s="28"/>
      <c r="K90" s="28"/>
      <c r="L90" s="31"/>
      <c r="M90" s="45"/>
      <c r="N90" s="32"/>
      <c r="O90" s="32"/>
      <c r="P90" s="32"/>
      <c r="Q90" s="32"/>
      <c r="R90" s="31"/>
      <c r="S90" s="160"/>
      <c r="T90" s="160"/>
      <c r="U90" s="160"/>
      <c r="V90" s="33"/>
    </row>
    <row r="91" spans="1:22" ht="16.5" customHeight="1" x14ac:dyDescent="0.25">
      <c r="A91" s="28"/>
      <c r="B91" s="29"/>
      <c r="C91" s="30"/>
      <c r="D91" s="39"/>
      <c r="E91" s="39"/>
      <c r="F91" s="38"/>
      <c r="G91" s="70"/>
      <c r="H91" s="28"/>
      <c r="I91" s="28"/>
      <c r="J91" s="28"/>
      <c r="K91" s="28"/>
      <c r="L91" s="31"/>
      <c r="M91" s="45"/>
      <c r="N91" s="32"/>
      <c r="O91" s="32"/>
      <c r="P91" s="32"/>
      <c r="Q91" s="32"/>
      <c r="R91" s="31"/>
      <c r="S91" s="160"/>
      <c r="T91" s="160"/>
      <c r="U91" s="160"/>
      <c r="V91" s="33"/>
    </row>
    <row r="92" spans="1:22" ht="16.5" customHeight="1" x14ac:dyDescent="0.25">
      <c r="A92" s="28"/>
      <c r="B92" s="29"/>
      <c r="C92" s="30"/>
      <c r="D92" s="39"/>
      <c r="E92" s="39"/>
      <c r="F92" s="38"/>
      <c r="G92" s="70"/>
      <c r="H92" s="28"/>
      <c r="I92" s="28"/>
      <c r="J92" s="28"/>
      <c r="K92" s="28"/>
      <c r="L92" s="31"/>
      <c r="M92" s="45"/>
      <c r="N92" s="32"/>
      <c r="O92" s="32"/>
      <c r="P92" s="32"/>
      <c r="Q92" s="32"/>
      <c r="R92" s="31"/>
      <c r="S92" s="160"/>
      <c r="T92" s="160"/>
      <c r="U92" s="160"/>
      <c r="V92" s="33"/>
    </row>
    <row r="93" spans="1:22" ht="16.5" customHeight="1" x14ac:dyDescent="0.25">
      <c r="A93" s="28"/>
      <c r="B93" s="29"/>
      <c r="C93" s="30"/>
      <c r="D93" s="39"/>
      <c r="E93" s="39"/>
      <c r="F93" s="38"/>
      <c r="G93" s="70"/>
      <c r="H93" s="28"/>
      <c r="I93" s="28"/>
      <c r="J93" s="28"/>
      <c r="K93" s="28"/>
      <c r="L93" s="31"/>
      <c r="M93" s="45"/>
      <c r="N93" s="32"/>
      <c r="O93" s="32"/>
      <c r="P93" s="32"/>
      <c r="Q93" s="32"/>
      <c r="R93" s="31"/>
      <c r="S93" s="160"/>
      <c r="T93" s="160"/>
      <c r="U93" s="160"/>
      <c r="V93" s="33"/>
    </row>
    <row r="94" spans="1:22" ht="16.5" customHeight="1" x14ac:dyDescent="0.25">
      <c r="A94" s="28"/>
      <c r="B94" s="29"/>
      <c r="C94" s="30"/>
      <c r="D94" s="39"/>
      <c r="E94" s="39"/>
      <c r="F94" s="38"/>
      <c r="G94" s="70"/>
      <c r="H94" s="28"/>
      <c r="I94" s="28"/>
      <c r="J94" s="28"/>
      <c r="K94" s="28"/>
      <c r="L94" s="31"/>
      <c r="M94" s="45"/>
      <c r="N94" s="32"/>
      <c r="O94" s="32"/>
      <c r="P94" s="32"/>
      <c r="Q94" s="32"/>
      <c r="R94" s="31"/>
      <c r="S94" s="160"/>
      <c r="T94" s="160"/>
      <c r="U94" s="160"/>
      <c r="V94" s="33"/>
    </row>
    <row r="95" spans="1:22" ht="16.5" customHeight="1" x14ac:dyDescent="0.25">
      <c r="A95" s="28"/>
      <c r="B95" s="29"/>
      <c r="C95" s="30"/>
      <c r="D95" s="39"/>
      <c r="E95" s="39"/>
      <c r="F95" s="38"/>
      <c r="G95" s="70"/>
      <c r="H95" s="28"/>
      <c r="I95" s="28"/>
      <c r="J95" s="28"/>
      <c r="K95" s="28"/>
      <c r="L95" s="31"/>
      <c r="M95" s="45"/>
      <c r="N95" s="32"/>
      <c r="O95" s="32"/>
      <c r="P95" s="32"/>
      <c r="Q95" s="32"/>
      <c r="R95" s="31"/>
      <c r="S95" s="160"/>
      <c r="T95" s="160"/>
      <c r="U95" s="160"/>
      <c r="V95" s="33"/>
    </row>
    <row r="96" spans="1:22" ht="16.5" customHeight="1" x14ac:dyDescent="0.25">
      <c r="A96" s="28"/>
      <c r="B96" s="29"/>
      <c r="C96" s="30"/>
      <c r="D96" s="39"/>
      <c r="E96" s="39"/>
      <c r="F96" s="38"/>
      <c r="G96" s="70"/>
      <c r="H96" s="28"/>
      <c r="I96" s="28"/>
      <c r="J96" s="28"/>
      <c r="K96" s="28"/>
      <c r="L96" s="31"/>
      <c r="M96" s="45"/>
      <c r="N96" s="32"/>
      <c r="O96" s="32"/>
      <c r="P96" s="32"/>
      <c r="Q96" s="32"/>
      <c r="R96" s="31"/>
      <c r="S96" s="160"/>
      <c r="T96" s="160"/>
      <c r="U96" s="160"/>
      <c r="V96" s="33"/>
    </row>
    <row r="97" spans="1:22" ht="16.5" customHeight="1" x14ac:dyDescent="0.25">
      <c r="A97" s="28"/>
      <c r="B97" s="29"/>
      <c r="C97" s="30"/>
      <c r="D97" s="39"/>
      <c r="E97" s="39"/>
      <c r="F97" s="38"/>
      <c r="G97" s="70"/>
      <c r="H97" s="28"/>
      <c r="I97" s="28"/>
      <c r="J97" s="28"/>
      <c r="K97" s="28"/>
      <c r="L97" s="31"/>
      <c r="M97" s="45"/>
      <c r="N97" s="32"/>
      <c r="O97" s="32"/>
      <c r="P97" s="32"/>
      <c r="Q97" s="32"/>
      <c r="R97" s="31"/>
      <c r="S97" s="160"/>
      <c r="T97" s="160"/>
      <c r="U97" s="160"/>
      <c r="V97" s="33"/>
    </row>
    <row r="98" spans="1:22" ht="16.5" customHeight="1" x14ac:dyDescent="0.25">
      <c r="A98" s="28"/>
      <c r="B98" s="29"/>
      <c r="C98" s="30"/>
      <c r="D98" s="39"/>
      <c r="E98" s="39"/>
      <c r="F98" s="38"/>
      <c r="G98" s="70"/>
      <c r="H98" s="28"/>
      <c r="I98" s="28"/>
      <c r="J98" s="28"/>
      <c r="K98" s="28"/>
      <c r="L98" s="31"/>
      <c r="M98" s="45"/>
      <c r="N98" s="32"/>
      <c r="O98" s="32"/>
      <c r="P98" s="32"/>
      <c r="Q98" s="32"/>
      <c r="R98" s="31"/>
      <c r="S98" s="160"/>
      <c r="T98" s="160"/>
      <c r="U98" s="160"/>
      <c r="V98" s="33"/>
    </row>
    <row r="99" spans="1:22" ht="16.5" customHeight="1" x14ac:dyDescent="0.25">
      <c r="A99" s="28"/>
      <c r="B99" s="29"/>
      <c r="C99" s="30"/>
      <c r="D99" s="39"/>
      <c r="E99" s="39"/>
      <c r="F99" s="38"/>
      <c r="G99" s="70"/>
      <c r="H99" s="28"/>
      <c r="I99" s="28"/>
      <c r="J99" s="28"/>
      <c r="K99" s="28"/>
      <c r="L99" s="31"/>
      <c r="M99" s="45"/>
      <c r="N99" s="32"/>
      <c r="O99" s="32"/>
      <c r="P99" s="32"/>
      <c r="Q99" s="32"/>
      <c r="R99" s="31"/>
      <c r="S99" s="160"/>
      <c r="T99" s="160"/>
      <c r="U99" s="160"/>
      <c r="V99" s="33"/>
    </row>
    <row r="100" spans="1:22" ht="16.5" customHeight="1" x14ac:dyDescent="0.25">
      <c r="A100" s="28"/>
      <c r="B100" s="29"/>
      <c r="C100" s="30"/>
      <c r="D100" s="39"/>
      <c r="E100" s="39"/>
      <c r="F100" s="38"/>
      <c r="G100" s="70"/>
      <c r="H100" s="28"/>
      <c r="I100" s="28"/>
      <c r="J100" s="28"/>
      <c r="K100" s="28"/>
      <c r="L100" s="31"/>
      <c r="M100" s="45"/>
      <c r="N100" s="32"/>
      <c r="O100" s="32"/>
      <c r="P100" s="32"/>
      <c r="Q100" s="32"/>
      <c r="R100" s="31"/>
      <c r="S100" s="160"/>
      <c r="T100" s="160"/>
      <c r="U100" s="160"/>
      <c r="V100" s="33"/>
    </row>
    <row r="101" spans="1:22" ht="16.5" customHeight="1" x14ac:dyDescent="0.25">
      <c r="A101" s="28"/>
      <c r="B101" s="29"/>
      <c r="C101" s="30"/>
      <c r="D101" s="39"/>
      <c r="E101" s="39"/>
      <c r="F101" s="38"/>
      <c r="G101" s="70"/>
      <c r="H101" s="28"/>
      <c r="I101" s="28"/>
      <c r="J101" s="28"/>
      <c r="K101" s="28"/>
      <c r="L101" s="31"/>
      <c r="M101" s="45"/>
      <c r="N101" s="32"/>
      <c r="O101" s="32"/>
      <c r="P101" s="32"/>
      <c r="Q101" s="32"/>
      <c r="R101" s="31"/>
      <c r="S101" s="160"/>
      <c r="T101" s="160"/>
      <c r="U101" s="160"/>
      <c r="V101" s="33"/>
    </row>
    <row r="102" spans="1:22" ht="16.5" customHeight="1" x14ac:dyDescent="0.25">
      <c r="A102" s="28"/>
      <c r="B102" s="29"/>
      <c r="C102" s="30"/>
      <c r="D102" s="39"/>
      <c r="E102" s="39"/>
      <c r="F102" s="38"/>
      <c r="G102" s="70"/>
      <c r="H102" s="28"/>
      <c r="I102" s="28"/>
      <c r="J102" s="28"/>
      <c r="K102" s="28"/>
      <c r="L102" s="31"/>
      <c r="M102" s="45"/>
      <c r="N102" s="32"/>
      <c r="O102" s="32"/>
      <c r="P102" s="32"/>
      <c r="Q102" s="32"/>
      <c r="R102" s="31"/>
      <c r="S102" s="160"/>
      <c r="T102" s="160"/>
      <c r="U102" s="160"/>
      <c r="V102" s="33"/>
    </row>
    <row r="103" spans="1:22" ht="16.5" customHeight="1" x14ac:dyDescent="0.25">
      <c r="A103" s="28"/>
      <c r="B103" s="29"/>
      <c r="C103" s="30"/>
      <c r="D103" s="39"/>
      <c r="E103" s="39"/>
      <c r="F103" s="38"/>
      <c r="G103" s="70"/>
      <c r="H103" s="28"/>
      <c r="I103" s="28"/>
      <c r="J103" s="28"/>
      <c r="K103" s="28"/>
      <c r="L103" s="31"/>
      <c r="M103" s="45"/>
      <c r="N103" s="32"/>
      <c r="O103" s="32"/>
      <c r="P103" s="32"/>
      <c r="Q103" s="32"/>
      <c r="R103" s="31"/>
      <c r="S103" s="160"/>
      <c r="T103" s="160"/>
      <c r="U103" s="160"/>
      <c r="V103" s="33"/>
    </row>
    <row r="104" spans="1:22" ht="16.5" customHeight="1" x14ac:dyDescent="0.25">
      <c r="A104" s="28"/>
      <c r="B104" s="29"/>
      <c r="C104" s="30"/>
      <c r="D104" s="39"/>
      <c r="E104" s="39"/>
      <c r="F104" s="38"/>
      <c r="G104" s="70"/>
      <c r="H104" s="28"/>
      <c r="I104" s="28"/>
      <c r="J104" s="28"/>
      <c r="K104" s="28"/>
      <c r="L104" s="31"/>
      <c r="M104" s="45"/>
      <c r="N104" s="32"/>
      <c r="O104" s="32"/>
      <c r="P104" s="32"/>
      <c r="Q104" s="32"/>
      <c r="R104" s="31"/>
      <c r="S104" s="160"/>
      <c r="T104" s="160"/>
      <c r="U104" s="160"/>
      <c r="V104" s="33"/>
    </row>
    <row r="105" spans="1:22" ht="16.5" customHeight="1" x14ac:dyDescent="0.25">
      <c r="A105" s="28"/>
      <c r="B105" s="29"/>
      <c r="C105" s="30"/>
      <c r="D105" s="39"/>
      <c r="E105" s="39"/>
      <c r="F105" s="38"/>
      <c r="G105" s="70"/>
      <c r="H105" s="28"/>
      <c r="I105" s="28"/>
      <c r="J105" s="28"/>
      <c r="K105" s="28"/>
      <c r="L105" s="31"/>
      <c r="M105" s="45"/>
      <c r="N105" s="32"/>
      <c r="O105" s="32"/>
      <c r="P105" s="32"/>
      <c r="Q105" s="32"/>
      <c r="R105" s="31"/>
      <c r="S105" s="160"/>
      <c r="T105" s="160"/>
      <c r="U105" s="160"/>
      <c r="V105" s="33"/>
    </row>
    <row r="106" spans="1:22" ht="16.5" customHeight="1" x14ac:dyDescent="0.25">
      <c r="A106" s="28"/>
      <c r="B106" s="29"/>
      <c r="C106" s="30"/>
      <c r="D106" s="39"/>
      <c r="E106" s="39"/>
      <c r="F106" s="38"/>
      <c r="G106" s="70"/>
      <c r="H106" s="28"/>
      <c r="I106" s="28"/>
      <c r="J106" s="28"/>
      <c r="K106" s="28"/>
      <c r="L106" s="31"/>
      <c r="M106" s="45"/>
      <c r="N106" s="32"/>
      <c r="O106" s="32"/>
      <c r="P106" s="32"/>
      <c r="Q106" s="32"/>
      <c r="R106" s="31"/>
      <c r="S106" s="160"/>
      <c r="T106" s="160"/>
      <c r="U106" s="160"/>
      <c r="V106" s="33"/>
    </row>
    <row r="107" spans="1:22" ht="16.5" customHeight="1" x14ac:dyDescent="0.25">
      <c r="A107" s="28"/>
      <c r="B107" s="29"/>
      <c r="C107" s="30"/>
      <c r="D107" s="39"/>
      <c r="E107" s="39"/>
      <c r="F107" s="38"/>
      <c r="G107" s="70"/>
      <c r="H107" s="28"/>
      <c r="I107" s="28"/>
      <c r="J107" s="28"/>
      <c r="K107" s="28"/>
      <c r="L107" s="31"/>
      <c r="M107" s="45"/>
      <c r="N107" s="32"/>
      <c r="O107" s="32"/>
      <c r="P107" s="32"/>
      <c r="Q107" s="32"/>
      <c r="R107" s="31"/>
      <c r="S107" s="160"/>
      <c r="T107" s="160"/>
      <c r="U107" s="160"/>
      <c r="V107" s="33"/>
    </row>
    <row r="108" spans="1:22" ht="16.5" customHeight="1" x14ac:dyDescent="0.25">
      <c r="A108" s="28"/>
      <c r="B108" s="29"/>
      <c r="C108" s="30"/>
      <c r="D108" s="39"/>
      <c r="E108" s="39"/>
      <c r="F108" s="38"/>
      <c r="G108" s="70"/>
      <c r="H108" s="28"/>
      <c r="I108" s="28"/>
      <c r="J108" s="28"/>
      <c r="K108" s="28"/>
      <c r="L108" s="31"/>
      <c r="M108" s="45"/>
      <c r="N108" s="32"/>
      <c r="O108" s="32"/>
      <c r="P108" s="32"/>
      <c r="Q108" s="32"/>
      <c r="R108" s="31"/>
      <c r="S108" s="160"/>
      <c r="T108" s="160"/>
      <c r="U108" s="160"/>
      <c r="V108" s="33"/>
    </row>
    <row r="109" spans="1:22" ht="16.5" customHeight="1" x14ac:dyDescent="0.25">
      <c r="A109" s="28"/>
      <c r="B109" s="29"/>
      <c r="C109" s="30"/>
      <c r="D109" s="39"/>
      <c r="E109" s="39"/>
      <c r="F109" s="38"/>
      <c r="G109" s="70"/>
      <c r="H109" s="28"/>
      <c r="I109" s="28"/>
      <c r="J109" s="28"/>
      <c r="K109" s="28"/>
      <c r="L109" s="31"/>
      <c r="M109" s="45"/>
      <c r="N109" s="32"/>
      <c r="O109" s="32"/>
      <c r="P109" s="32"/>
      <c r="Q109" s="32"/>
      <c r="R109" s="31"/>
      <c r="S109" s="160"/>
      <c r="T109" s="160"/>
      <c r="U109" s="160"/>
      <c r="V109" s="33"/>
    </row>
    <row r="110" spans="1:22" ht="16.5" customHeight="1" x14ac:dyDescent="0.25">
      <c r="A110" s="28"/>
      <c r="B110" s="29"/>
      <c r="C110" s="30"/>
      <c r="D110" s="39"/>
      <c r="E110" s="39"/>
      <c r="F110" s="38"/>
      <c r="G110" s="70"/>
      <c r="H110" s="28"/>
      <c r="I110" s="28"/>
      <c r="J110" s="28"/>
      <c r="K110" s="28"/>
      <c r="L110" s="31"/>
      <c r="M110" s="45"/>
      <c r="N110" s="32"/>
      <c r="O110" s="32"/>
      <c r="P110" s="32"/>
      <c r="Q110" s="32"/>
      <c r="R110" s="31"/>
      <c r="S110" s="160"/>
      <c r="T110" s="160"/>
      <c r="U110" s="160"/>
      <c r="V110" s="33"/>
    </row>
    <row r="111" spans="1:22" ht="16.5" customHeight="1" x14ac:dyDescent="0.25">
      <c r="A111" s="28"/>
      <c r="B111" s="29"/>
      <c r="C111" s="30"/>
      <c r="D111" s="39"/>
      <c r="E111" s="39"/>
      <c r="F111" s="38"/>
      <c r="G111" s="70"/>
      <c r="H111" s="28"/>
      <c r="I111" s="28"/>
      <c r="J111" s="28"/>
      <c r="K111" s="28"/>
      <c r="L111" s="31"/>
      <c r="M111" s="45"/>
      <c r="N111" s="32"/>
      <c r="O111" s="32"/>
      <c r="P111" s="32"/>
      <c r="Q111" s="32"/>
      <c r="R111" s="31"/>
      <c r="S111" s="160"/>
      <c r="T111" s="160"/>
      <c r="U111" s="160"/>
      <c r="V111" s="33"/>
    </row>
    <row r="112" spans="1:22" ht="16.5" customHeight="1" x14ac:dyDescent="0.25">
      <c r="A112" s="28"/>
      <c r="B112" s="29"/>
      <c r="C112" s="30"/>
      <c r="D112" s="39"/>
      <c r="E112" s="39"/>
      <c r="F112" s="38"/>
      <c r="G112" s="70"/>
      <c r="H112" s="28"/>
      <c r="I112" s="28"/>
      <c r="J112" s="28"/>
      <c r="K112" s="28"/>
      <c r="L112" s="31"/>
      <c r="M112" s="45"/>
      <c r="N112" s="32"/>
      <c r="O112" s="32"/>
      <c r="P112" s="32"/>
      <c r="Q112" s="32"/>
      <c r="R112" s="31"/>
      <c r="S112" s="160"/>
      <c r="T112" s="160"/>
      <c r="U112" s="160"/>
      <c r="V112" s="33"/>
    </row>
    <row r="113" spans="1:22" ht="16.5" customHeight="1" x14ac:dyDescent="0.25">
      <c r="A113" s="28"/>
      <c r="B113" s="29"/>
      <c r="C113" s="30"/>
      <c r="D113" s="39"/>
      <c r="E113" s="39"/>
      <c r="F113" s="38"/>
      <c r="G113" s="70"/>
      <c r="H113" s="28"/>
      <c r="I113" s="28"/>
      <c r="J113" s="28"/>
      <c r="K113" s="28"/>
      <c r="L113" s="31"/>
      <c r="M113" s="45"/>
      <c r="N113" s="32"/>
      <c r="O113" s="32"/>
      <c r="P113" s="32"/>
      <c r="Q113" s="32"/>
      <c r="R113" s="31"/>
      <c r="S113" s="160"/>
      <c r="T113" s="160"/>
      <c r="U113" s="160"/>
      <c r="V113" s="33"/>
    </row>
    <row r="114" spans="1:22" ht="16.5" customHeight="1" x14ac:dyDescent="0.25">
      <c r="A114" s="28"/>
      <c r="B114" s="29"/>
      <c r="C114" s="30"/>
      <c r="D114" s="39"/>
      <c r="E114" s="39"/>
      <c r="F114" s="38"/>
      <c r="G114" s="70"/>
      <c r="H114" s="28"/>
      <c r="I114" s="28"/>
      <c r="J114" s="28"/>
      <c r="K114" s="28"/>
      <c r="L114" s="31"/>
      <c r="M114" s="45"/>
      <c r="N114" s="32"/>
      <c r="O114" s="32"/>
      <c r="P114" s="32"/>
      <c r="Q114" s="32"/>
      <c r="R114" s="31"/>
      <c r="S114" s="160"/>
      <c r="T114" s="160"/>
      <c r="U114" s="160"/>
      <c r="V114" s="33"/>
    </row>
    <row r="115" spans="1:22" ht="16.5" customHeight="1" x14ac:dyDescent="0.25">
      <c r="A115" s="28"/>
      <c r="B115" s="29"/>
      <c r="C115" s="30"/>
      <c r="D115" s="39"/>
      <c r="E115" s="39"/>
      <c r="F115" s="38"/>
      <c r="G115" s="70"/>
      <c r="H115" s="28"/>
      <c r="I115" s="28"/>
      <c r="J115" s="28"/>
      <c r="K115" s="28"/>
      <c r="L115" s="31"/>
      <c r="M115" s="45"/>
      <c r="N115" s="32"/>
      <c r="O115" s="32"/>
      <c r="P115" s="32"/>
      <c r="Q115" s="32"/>
      <c r="R115" s="31"/>
      <c r="S115" s="160"/>
      <c r="T115" s="160"/>
      <c r="U115" s="160"/>
      <c r="V115" s="33"/>
    </row>
    <row r="116" spans="1:22" ht="16.5" customHeight="1" x14ac:dyDescent="0.25">
      <c r="A116" s="28"/>
      <c r="B116" s="29"/>
      <c r="C116" s="30"/>
      <c r="D116" s="39"/>
      <c r="E116" s="39"/>
      <c r="F116" s="38"/>
      <c r="G116" s="70"/>
      <c r="H116" s="28"/>
      <c r="I116" s="28"/>
      <c r="J116" s="28"/>
      <c r="K116" s="28"/>
      <c r="L116" s="31"/>
      <c r="M116" s="45"/>
      <c r="N116" s="32"/>
      <c r="O116" s="32"/>
      <c r="P116" s="32"/>
      <c r="Q116" s="32"/>
      <c r="R116" s="31"/>
      <c r="S116" s="160"/>
      <c r="T116" s="160"/>
      <c r="U116" s="160"/>
      <c r="V116" s="33"/>
    </row>
    <row r="117" spans="1:22" ht="16.5" customHeight="1" x14ac:dyDescent="0.25">
      <c r="A117" s="28"/>
      <c r="B117" s="29"/>
      <c r="C117" s="30"/>
      <c r="D117" s="39"/>
      <c r="E117" s="39"/>
      <c r="F117" s="38"/>
      <c r="G117" s="70"/>
      <c r="H117" s="28"/>
      <c r="I117" s="28"/>
      <c r="J117" s="28"/>
      <c r="K117" s="28"/>
      <c r="L117" s="31"/>
      <c r="M117" s="45"/>
      <c r="N117" s="32"/>
      <c r="O117" s="32"/>
      <c r="P117" s="32"/>
      <c r="Q117" s="32"/>
      <c r="R117" s="31"/>
      <c r="S117" s="160"/>
      <c r="T117" s="160"/>
      <c r="U117" s="160"/>
      <c r="V117" s="33"/>
    </row>
    <row r="118" spans="1:22" ht="16.5" customHeight="1" x14ac:dyDescent="0.25">
      <c r="A118" s="28"/>
      <c r="B118" s="29"/>
      <c r="C118" s="30"/>
      <c r="D118" s="39"/>
      <c r="E118" s="39"/>
      <c r="F118" s="38"/>
      <c r="G118" s="70"/>
      <c r="H118" s="28"/>
      <c r="I118" s="28"/>
      <c r="J118" s="28"/>
      <c r="K118" s="28"/>
      <c r="L118" s="31"/>
      <c r="M118" s="45"/>
      <c r="N118" s="32"/>
      <c r="O118" s="32"/>
      <c r="P118" s="32"/>
      <c r="Q118" s="32"/>
      <c r="R118" s="31"/>
      <c r="S118" s="160"/>
      <c r="T118" s="160"/>
      <c r="U118" s="160"/>
      <c r="V118" s="33"/>
    </row>
    <row r="119" spans="1:22" ht="16.5" customHeight="1" x14ac:dyDescent="0.25">
      <c r="A119" s="28"/>
      <c r="B119" s="29"/>
      <c r="C119" s="30"/>
      <c r="D119" s="39"/>
      <c r="E119" s="39"/>
      <c r="F119" s="38"/>
      <c r="G119" s="70"/>
      <c r="H119" s="28"/>
      <c r="I119" s="28"/>
      <c r="J119" s="28"/>
      <c r="K119" s="28"/>
      <c r="L119" s="31"/>
      <c r="M119" s="45"/>
      <c r="N119" s="32"/>
      <c r="O119" s="32"/>
      <c r="P119" s="32"/>
      <c r="Q119" s="32"/>
      <c r="R119" s="31"/>
      <c r="S119" s="160"/>
      <c r="T119" s="160"/>
      <c r="U119" s="160"/>
      <c r="V119" s="33"/>
    </row>
    <row r="120" spans="1:22" ht="16.5" customHeight="1" x14ac:dyDescent="0.25">
      <c r="A120" s="28"/>
      <c r="B120" s="29"/>
      <c r="C120" s="30"/>
      <c r="D120" s="39"/>
      <c r="E120" s="39"/>
      <c r="F120" s="38"/>
      <c r="G120" s="70"/>
      <c r="H120" s="28"/>
      <c r="I120" s="28"/>
      <c r="J120" s="28"/>
      <c r="K120" s="28"/>
      <c r="L120" s="31"/>
      <c r="M120" s="45"/>
      <c r="N120" s="32"/>
      <c r="O120" s="32"/>
      <c r="P120" s="32"/>
      <c r="Q120" s="32"/>
      <c r="R120" s="31"/>
      <c r="S120" s="160"/>
      <c r="T120" s="160"/>
      <c r="U120" s="160"/>
      <c r="V120" s="33"/>
    </row>
    <row r="121" spans="1:22" ht="16.5" customHeight="1" x14ac:dyDescent="0.25">
      <c r="A121" s="28"/>
      <c r="B121" s="29"/>
      <c r="C121" s="30"/>
      <c r="D121" s="39"/>
      <c r="E121" s="39"/>
      <c r="F121" s="38"/>
      <c r="G121" s="70"/>
      <c r="H121" s="28"/>
      <c r="I121" s="28"/>
      <c r="J121" s="28"/>
      <c r="K121" s="28"/>
      <c r="L121" s="31"/>
      <c r="M121" s="45"/>
      <c r="N121" s="32"/>
      <c r="O121" s="32"/>
      <c r="P121" s="32"/>
      <c r="Q121" s="32"/>
      <c r="R121" s="31"/>
      <c r="S121" s="160"/>
      <c r="T121" s="160"/>
      <c r="U121" s="160"/>
      <c r="V121" s="33"/>
    </row>
    <row r="122" spans="1:22" ht="16.5" customHeight="1" x14ac:dyDescent="0.25">
      <c r="A122" s="28"/>
      <c r="B122" s="29"/>
      <c r="C122" s="30"/>
      <c r="D122" s="39"/>
      <c r="E122" s="39"/>
      <c r="F122" s="38"/>
      <c r="G122" s="70"/>
      <c r="H122" s="28"/>
      <c r="I122" s="28"/>
      <c r="J122" s="28"/>
      <c r="K122" s="28"/>
      <c r="L122" s="31"/>
      <c r="M122" s="45"/>
      <c r="N122" s="32"/>
      <c r="O122" s="32"/>
      <c r="P122" s="32"/>
      <c r="Q122" s="32"/>
      <c r="R122" s="31"/>
      <c r="S122" s="160"/>
      <c r="T122" s="160"/>
      <c r="U122" s="160"/>
      <c r="V122" s="33"/>
    </row>
    <row r="123" spans="1:22" ht="16.5" customHeight="1" x14ac:dyDescent="0.25">
      <c r="A123" s="28"/>
      <c r="B123" s="29"/>
      <c r="C123" s="30"/>
      <c r="D123" s="39"/>
      <c r="E123" s="39"/>
      <c r="F123" s="38"/>
      <c r="G123" s="70"/>
      <c r="H123" s="28"/>
      <c r="I123" s="28"/>
      <c r="J123" s="28"/>
      <c r="K123" s="28"/>
      <c r="L123" s="31"/>
      <c r="M123" s="45"/>
      <c r="N123" s="32"/>
      <c r="O123" s="32"/>
      <c r="P123" s="32"/>
      <c r="Q123" s="32"/>
      <c r="R123" s="31"/>
      <c r="S123" s="160"/>
      <c r="T123" s="160"/>
      <c r="U123" s="160"/>
      <c r="V123" s="33"/>
    </row>
    <row r="124" spans="1:22" ht="16.5" customHeight="1" x14ac:dyDescent="0.25">
      <c r="A124" s="28"/>
      <c r="B124" s="29"/>
      <c r="C124" s="30"/>
      <c r="D124" s="39"/>
      <c r="E124" s="39"/>
      <c r="F124" s="38"/>
      <c r="G124" s="70"/>
      <c r="H124" s="28"/>
      <c r="I124" s="28"/>
      <c r="J124" s="28"/>
      <c r="K124" s="28"/>
      <c r="L124" s="31"/>
      <c r="M124" s="45"/>
      <c r="N124" s="32"/>
      <c r="O124" s="32"/>
      <c r="P124" s="32"/>
      <c r="Q124" s="32"/>
      <c r="R124" s="31"/>
      <c r="S124" s="160"/>
      <c r="T124" s="160"/>
      <c r="U124" s="160"/>
      <c r="V124" s="33"/>
    </row>
    <row r="125" spans="1:22" ht="16.5" customHeight="1" x14ac:dyDescent="0.25">
      <c r="A125" s="28"/>
      <c r="B125" s="29"/>
      <c r="C125" s="30"/>
      <c r="D125" s="39"/>
      <c r="E125" s="39"/>
      <c r="F125" s="38"/>
      <c r="G125" s="70"/>
      <c r="H125" s="28"/>
      <c r="I125" s="28"/>
      <c r="J125" s="28"/>
      <c r="K125" s="28"/>
      <c r="L125" s="31"/>
      <c r="M125" s="45"/>
      <c r="N125" s="32"/>
      <c r="O125" s="32"/>
      <c r="P125" s="32"/>
      <c r="Q125" s="32"/>
      <c r="R125" s="31"/>
      <c r="S125" s="160"/>
      <c r="T125" s="160"/>
      <c r="U125" s="160"/>
      <c r="V125" s="33"/>
    </row>
    <row r="126" spans="1:22" ht="16.5" customHeight="1" x14ac:dyDescent="0.25">
      <c r="A126" s="28"/>
      <c r="B126" s="29"/>
      <c r="C126" s="30"/>
      <c r="D126" s="39"/>
      <c r="E126" s="39"/>
      <c r="F126" s="38"/>
      <c r="G126" s="70"/>
      <c r="H126" s="28"/>
      <c r="I126" s="28"/>
      <c r="J126" s="28"/>
      <c r="K126" s="28"/>
      <c r="L126" s="31"/>
      <c r="M126" s="45"/>
      <c r="N126" s="32"/>
      <c r="O126" s="32"/>
      <c r="P126" s="32"/>
      <c r="Q126" s="32"/>
      <c r="R126" s="31"/>
      <c r="S126" s="160"/>
      <c r="T126" s="160"/>
      <c r="U126" s="160"/>
      <c r="V126" s="33"/>
    </row>
    <row r="127" spans="1:22" ht="16.5" customHeight="1" x14ac:dyDescent="0.25">
      <c r="A127" s="28"/>
      <c r="B127" s="29"/>
      <c r="C127" s="30"/>
      <c r="D127" s="39"/>
      <c r="E127" s="39"/>
      <c r="F127" s="38"/>
      <c r="G127" s="70"/>
      <c r="H127" s="28"/>
      <c r="I127" s="28"/>
      <c r="J127" s="28"/>
      <c r="K127" s="28"/>
      <c r="L127" s="31"/>
      <c r="M127" s="45"/>
      <c r="N127" s="32"/>
      <c r="O127" s="32"/>
      <c r="P127" s="32"/>
      <c r="Q127" s="32"/>
      <c r="R127" s="31"/>
      <c r="S127" s="160"/>
      <c r="T127" s="160"/>
      <c r="U127" s="160"/>
      <c r="V127" s="33"/>
    </row>
    <row r="128" spans="1:22" ht="16.5" customHeight="1" x14ac:dyDescent="0.25">
      <c r="A128" s="28"/>
      <c r="B128" s="29"/>
      <c r="C128" s="30"/>
      <c r="D128" s="39"/>
      <c r="E128" s="39"/>
      <c r="F128" s="38"/>
      <c r="G128" s="70"/>
      <c r="H128" s="28"/>
      <c r="I128" s="28"/>
      <c r="J128" s="28"/>
      <c r="K128" s="28"/>
      <c r="L128" s="31"/>
      <c r="M128" s="45"/>
      <c r="N128" s="32"/>
      <c r="O128" s="32"/>
      <c r="P128" s="32"/>
      <c r="Q128" s="32"/>
      <c r="R128" s="31"/>
      <c r="S128" s="160"/>
      <c r="T128" s="160"/>
      <c r="U128" s="160"/>
      <c r="V128" s="33"/>
    </row>
    <row r="129" spans="1:22" ht="16.5" customHeight="1" x14ac:dyDescent="0.25">
      <c r="A129" s="28"/>
      <c r="B129" s="29"/>
      <c r="C129" s="30"/>
      <c r="D129" s="39"/>
      <c r="E129" s="39"/>
      <c r="F129" s="38"/>
      <c r="G129" s="70"/>
      <c r="H129" s="28"/>
      <c r="I129" s="28"/>
      <c r="J129" s="28"/>
      <c r="K129" s="28"/>
      <c r="L129" s="31"/>
      <c r="M129" s="45"/>
      <c r="N129" s="32"/>
      <c r="O129" s="32"/>
      <c r="P129" s="32"/>
      <c r="Q129" s="32"/>
      <c r="R129" s="31"/>
      <c r="S129" s="160"/>
      <c r="T129" s="160"/>
      <c r="U129" s="160"/>
      <c r="V129" s="33"/>
    </row>
    <row r="130" spans="1:22" ht="16.5" customHeight="1" x14ac:dyDescent="0.25">
      <c r="A130" s="28"/>
      <c r="B130" s="29"/>
      <c r="C130" s="30"/>
      <c r="D130" s="39"/>
      <c r="E130" s="39"/>
      <c r="F130" s="38"/>
      <c r="G130" s="70"/>
      <c r="H130" s="28"/>
      <c r="I130" s="28"/>
      <c r="J130" s="28"/>
      <c r="K130" s="28"/>
      <c r="L130" s="31"/>
      <c r="M130" s="45"/>
      <c r="N130" s="32"/>
      <c r="O130" s="32"/>
      <c r="P130" s="32"/>
      <c r="Q130" s="32"/>
      <c r="R130" s="31"/>
      <c r="S130" s="160"/>
      <c r="T130" s="160"/>
      <c r="U130" s="160"/>
      <c r="V130" s="33"/>
    </row>
    <row r="131" spans="1:22" ht="16.5" customHeight="1" x14ac:dyDescent="0.25">
      <c r="A131" s="28"/>
      <c r="B131" s="29"/>
      <c r="C131" s="30"/>
      <c r="D131" s="39"/>
      <c r="E131" s="39"/>
      <c r="F131" s="38"/>
      <c r="G131" s="70"/>
      <c r="H131" s="28"/>
      <c r="I131" s="28"/>
      <c r="J131" s="28"/>
      <c r="K131" s="28"/>
      <c r="L131" s="31"/>
      <c r="M131" s="45"/>
      <c r="N131" s="32"/>
      <c r="O131" s="32"/>
      <c r="P131" s="32"/>
      <c r="Q131" s="32"/>
      <c r="R131" s="31"/>
      <c r="S131" s="160"/>
      <c r="T131" s="160"/>
      <c r="U131" s="160"/>
      <c r="V131" s="33"/>
    </row>
    <row r="132" spans="1:22" ht="16.5" customHeight="1" x14ac:dyDescent="0.25">
      <c r="A132" s="28"/>
      <c r="B132" s="29"/>
      <c r="C132" s="30"/>
      <c r="D132" s="39"/>
      <c r="E132" s="39"/>
      <c r="F132" s="38"/>
      <c r="G132" s="70"/>
      <c r="H132" s="28"/>
      <c r="I132" s="28"/>
      <c r="J132" s="28"/>
      <c r="K132" s="28"/>
      <c r="L132" s="31"/>
      <c r="M132" s="45"/>
      <c r="N132" s="32"/>
      <c r="O132" s="32"/>
      <c r="P132" s="32"/>
      <c r="Q132" s="32"/>
      <c r="R132" s="31"/>
      <c r="S132" s="160"/>
      <c r="T132" s="160"/>
      <c r="U132" s="160"/>
      <c r="V132" s="33"/>
    </row>
    <row r="133" spans="1:22" ht="16.5" customHeight="1" x14ac:dyDescent="0.25">
      <c r="A133" s="28"/>
      <c r="B133" s="29"/>
      <c r="C133" s="30"/>
      <c r="D133" s="39"/>
      <c r="E133" s="39"/>
      <c r="F133" s="38"/>
      <c r="G133" s="70"/>
      <c r="H133" s="28"/>
      <c r="I133" s="28"/>
      <c r="J133" s="28"/>
      <c r="K133" s="28"/>
      <c r="L133" s="31"/>
      <c r="M133" s="45"/>
      <c r="N133" s="32"/>
      <c r="O133" s="32"/>
      <c r="P133" s="32"/>
      <c r="Q133" s="32"/>
      <c r="R133" s="31"/>
      <c r="S133" s="160"/>
      <c r="T133" s="160"/>
      <c r="U133" s="160"/>
      <c r="V133" s="33"/>
    </row>
    <row r="134" spans="1:22" ht="16.5" customHeight="1" x14ac:dyDescent="0.25">
      <c r="A134" s="28"/>
      <c r="B134" s="29"/>
      <c r="C134" s="30"/>
      <c r="D134" s="39"/>
      <c r="E134" s="39"/>
      <c r="F134" s="38"/>
      <c r="G134" s="70"/>
      <c r="H134" s="28"/>
      <c r="I134" s="28"/>
      <c r="J134" s="28"/>
      <c r="K134" s="28"/>
      <c r="L134" s="31"/>
      <c r="M134" s="45"/>
      <c r="N134" s="32"/>
      <c r="O134" s="32"/>
      <c r="P134" s="32"/>
      <c r="Q134" s="32"/>
      <c r="R134" s="31"/>
      <c r="S134" s="160"/>
      <c r="T134" s="160"/>
      <c r="U134" s="160"/>
      <c r="V134" s="33"/>
    </row>
    <row r="135" spans="1:22" ht="16.5" customHeight="1" x14ac:dyDescent="0.25">
      <c r="A135" s="28"/>
      <c r="B135" s="29"/>
      <c r="C135" s="30"/>
      <c r="D135" s="39"/>
      <c r="E135" s="39"/>
      <c r="F135" s="38"/>
      <c r="G135" s="70"/>
      <c r="H135" s="28"/>
      <c r="I135" s="28"/>
      <c r="J135" s="28"/>
      <c r="K135" s="28"/>
      <c r="L135" s="31"/>
      <c r="M135" s="45"/>
      <c r="N135" s="32"/>
      <c r="O135" s="32"/>
      <c r="P135" s="32"/>
      <c r="Q135" s="32"/>
      <c r="R135" s="31"/>
      <c r="S135" s="160"/>
      <c r="T135" s="160"/>
      <c r="U135" s="160"/>
      <c r="V135" s="33"/>
    </row>
    <row r="136" spans="1:22" ht="16.5" customHeight="1" x14ac:dyDescent="0.25">
      <c r="A136" s="28"/>
      <c r="B136" s="29"/>
      <c r="C136" s="30"/>
      <c r="D136" s="39"/>
      <c r="E136" s="39"/>
      <c r="F136" s="38"/>
      <c r="G136" s="70"/>
      <c r="H136" s="28"/>
      <c r="I136" s="28"/>
      <c r="J136" s="28"/>
      <c r="K136" s="28"/>
      <c r="L136" s="31"/>
      <c r="M136" s="45"/>
      <c r="N136" s="32"/>
      <c r="O136" s="32"/>
      <c r="P136" s="32"/>
      <c r="Q136" s="32"/>
      <c r="R136" s="31"/>
      <c r="S136" s="160"/>
      <c r="T136" s="160"/>
      <c r="U136" s="160"/>
      <c r="V136" s="33"/>
    </row>
    <row r="137" spans="1:22" ht="16.5" customHeight="1" x14ac:dyDescent="0.25">
      <c r="A137" s="28"/>
      <c r="B137" s="29"/>
      <c r="C137" s="30"/>
      <c r="D137" s="39"/>
      <c r="E137" s="39"/>
      <c r="F137" s="38"/>
      <c r="G137" s="70"/>
      <c r="H137" s="28"/>
      <c r="I137" s="28"/>
      <c r="J137" s="28"/>
      <c r="K137" s="28"/>
      <c r="L137" s="31"/>
      <c r="M137" s="45"/>
      <c r="N137" s="32"/>
      <c r="O137" s="32"/>
      <c r="P137" s="32"/>
      <c r="Q137" s="32"/>
      <c r="R137" s="31"/>
      <c r="S137" s="160"/>
      <c r="T137" s="160"/>
      <c r="U137" s="160"/>
      <c r="V137" s="33"/>
    </row>
    <row r="138" spans="1:22" ht="16.5" customHeight="1" x14ac:dyDescent="0.25">
      <c r="A138" s="28"/>
      <c r="B138" s="29"/>
      <c r="C138" s="30"/>
      <c r="D138" s="39"/>
      <c r="E138" s="39"/>
      <c r="F138" s="38"/>
      <c r="G138" s="70"/>
      <c r="H138" s="28"/>
      <c r="I138" s="28"/>
      <c r="J138" s="28"/>
      <c r="K138" s="28"/>
      <c r="L138" s="31"/>
      <c r="M138" s="45"/>
      <c r="N138" s="32"/>
      <c r="O138" s="32"/>
      <c r="P138" s="32"/>
      <c r="Q138" s="32"/>
      <c r="R138" s="31"/>
      <c r="S138" s="160"/>
      <c r="T138" s="160"/>
      <c r="U138" s="160"/>
      <c r="V138" s="33"/>
    </row>
    <row r="139" spans="1:22" ht="16.5" customHeight="1" x14ac:dyDescent="0.25">
      <c r="A139" s="28"/>
      <c r="B139" s="29"/>
      <c r="C139" s="30"/>
      <c r="D139" s="39"/>
      <c r="E139" s="39"/>
      <c r="F139" s="38"/>
      <c r="G139" s="70"/>
      <c r="H139" s="28"/>
      <c r="I139" s="28"/>
      <c r="J139" s="28"/>
      <c r="K139" s="28"/>
      <c r="L139" s="31"/>
      <c r="M139" s="45"/>
      <c r="N139" s="32"/>
      <c r="O139" s="32"/>
      <c r="P139" s="32"/>
      <c r="Q139" s="32"/>
      <c r="R139" s="31"/>
      <c r="S139" s="160"/>
      <c r="T139" s="160"/>
      <c r="U139" s="160"/>
      <c r="V139" s="33"/>
    </row>
    <row r="140" spans="1:22" ht="16.5" customHeight="1" x14ac:dyDescent="0.25">
      <c r="A140" s="28"/>
      <c r="B140" s="29"/>
      <c r="C140" s="30"/>
      <c r="D140" s="39"/>
      <c r="E140" s="39"/>
      <c r="F140" s="38"/>
      <c r="G140" s="70"/>
      <c r="H140" s="28"/>
      <c r="I140" s="28"/>
      <c r="J140" s="28"/>
      <c r="K140" s="28"/>
      <c r="L140" s="31"/>
      <c r="M140" s="45"/>
      <c r="N140" s="32"/>
      <c r="O140" s="32"/>
      <c r="P140" s="32"/>
      <c r="Q140" s="32"/>
      <c r="R140" s="31"/>
      <c r="S140" s="160"/>
      <c r="T140" s="160"/>
      <c r="U140" s="160"/>
      <c r="V140" s="33"/>
    </row>
    <row r="141" spans="1:22" ht="16.5" customHeight="1" x14ac:dyDescent="0.25">
      <c r="A141" s="28"/>
      <c r="B141" s="29"/>
      <c r="C141" s="30"/>
      <c r="D141" s="39"/>
      <c r="E141" s="39"/>
      <c r="F141" s="38"/>
      <c r="G141" s="70"/>
      <c r="H141" s="28"/>
      <c r="I141" s="28"/>
      <c r="J141" s="28"/>
      <c r="K141" s="28"/>
      <c r="L141" s="31"/>
      <c r="M141" s="45"/>
      <c r="N141" s="32"/>
      <c r="O141" s="32"/>
      <c r="P141" s="32"/>
      <c r="Q141" s="32"/>
      <c r="R141" s="31"/>
      <c r="S141" s="160"/>
      <c r="T141" s="160"/>
      <c r="U141" s="160"/>
      <c r="V141" s="33"/>
    </row>
    <row r="142" spans="1:22" ht="16.5" customHeight="1" x14ac:dyDescent="0.25">
      <c r="A142" s="28"/>
      <c r="B142" s="29"/>
      <c r="C142" s="30"/>
      <c r="D142" s="39"/>
      <c r="E142" s="39"/>
      <c r="F142" s="38"/>
      <c r="G142" s="70"/>
      <c r="H142" s="28"/>
      <c r="I142" s="28"/>
      <c r="J142" s="28"/>
      <c r="K142" s="28"/>
      <c r="L142" s="31"/>
      <c r="M142" s="45"/>
      <c r="N142" s="32"/>
      <c r="O142" s="32"/>
      <c r="P142" s="32"/>
      <c r="Q142" s="32"/>
      <c r="R142" s="31"/>
      <c r="S142" s="160"/>
      <c r="T142" s="160"/>
      <c r="U142" s="160"/>
      <c r="V142" s="33"/>
    </row>
    <row r="143" spans="1:22" ht="16.5" customHeight="1" x14ac:dyDescent="0.25">
      <c r="A143" s="28"/>
      <c r="B143" s="29"/>
      <c r="C143" s="30"/>
      <c r="D143" s="39"/>
      <c r="E143" s="39"/>
      <c r="F143" s="38"/>
      <c r="G143" s="70"/>
      <c r="H143" s="28"/>
      <c r="I143" s="28"/>
      <c r="J143" s="28"/>
      <c r="K143" s="28"/>
      <c r="L143" s="31"/>
      <c r="M143" s="45"/>
      <c r="N143" s="32"/>
      <c r="O143" s="32"/>
      <c r="P143" s="32"/>
      <c r="Q143" s="32"/>
      <c r="R143" s="31"/>
      <c r="S143" s="160"/>
      <c r="T143" s="160"/>
      <c r="U143" s="160"/>
      <c r="V143" s="33"/>
    </row>
    <row r="144" spans="1:22" ht="16.5" customHeight="1" x14ac:dyDescent="0.25">
      <c r="A144" s="28"/>
      <c r="B144" s="29"/>
      <c r="C144" s="30"/>
      <c r="D144" s="39"/>
      <c r="E144" s="39"/>
      <c r="F144" s="38"/>
      <c r="G144" s="70"/>
      <c r="H144" s="28"/>
      <c r="I144" s="28"/>
      <c r="J144" s="28"/>
      <c r="K144" s="28"/>
      <c r="L144" s="31"/>
      <c r="M144" s="45"/>
      <c r="N144" s="32"/>
      <c r="O144" s="32"/>
      <c r="P144" s="32"/>
      <c r="Q144" s="32"/>
      <c r="R144" s="31"/>
      <c r="S144" s="160"/>
      <c r="T144" s="160"/>
      <c r="U144" s="160"/>
      <c r="V144" s="33"/>
    </row>
    <row r="145" spans="1:22" ht="16.5" customHeight="1" x14ac:dyDescent="0.25">
      <c r="A145" s="28"/>
      <c r="B145" s="29"/>
      <c r="C145" s="30"/>
      <c r="D145" s="39"/>
      <c r="E145" s="39"/>
      <c r="F145" s="38"/>
      <c r="G145" s="70"/>
      <c r="H145" s="28"/>
      <c r="I145" s="28"/>
      <c r="J145" s="28"/>
      <c r="K145" s="28"/>
      <c r="L145" s="31"/>
      <c r="M145" s="45"/>
      <c r="N145" s="32"/>
      <c r="O145" s="32"/>
      <c r="P145" s="32"/>
      <c r="Q145" s="32"/>
      <c r="R145" s="31"/>
      <c r="S145" s="160"/>
      <c r="T145" s="160"/>
      <c r="U145" s="160"/>
      <c r="V145" s="33"/>
    </row>
    <row r="146" spans="1:22" ht="16.5" customHeight="1" x14ac:dyDescent="0.25">
      <c r="A146" s="28"/>
      <c r="B146" s="29"/>
      <c r="C146" s="30"/>
      <c r="D146" s="39"/>
      <c r="E146" s="39"/>
      <c r="F146" s="38"/>
      <c r="G146" s="70"/>
      <c r="H146" s="28"/>
      <c r="I146" s="28"/>
      <c r="J146" s="28"/>
      <c r="K146" s="28"/>
      <c r="L146" s="31"/>
      <c r="M146" s="45"/>
      <c r="N146" s="32"/>
      <c r="O146" s="32"/>
      <c r="P146" s="32"/>
      <c r="Q146" s="32"/>
      <c r="R146" s="31"/>
      <c r="S146" s="160"/>
      <c r="T146" s="160"/>
      <c r="U146" s="160"/>
      <c r="V146" s="33"/>
    </row>
    <row r="147" spans="1:22" ht="16.5" customHeight="1" x14ac:dyDescent="0.25">
      <c r="A147" s="28"/>
      <c r="B147" s="29"/>
      <c r="C147" s="30"/>
      <c r="D147" s="39"/>
      <c r="E147" s="39"/>
      <c r="F147" s="38"/>
      <c r="G147" s="70"/>
      <c r="H147" s="28"/>
      <c r="I147" s="28"/>
      <c r="J147" s="28"/>
      <c r="K147" s="28"/>
      <c r="L147" s="31"/>
      <c r="M147" s="45"/>
      <c r="N147" s="32"/>
      <c r="O147" s="32"/>
      <c r="P147" s="32"/>
      <c r="Q147" s="32"/>
      <c r="R147" s="31"/>
      <c r="S147" s="160"/>
      <c r="T147" s="160"/>
      <c r="U147" s="160"/>
      <c r="V147" s="33"/>
    </row>
    <row r="148" spans="1:22" ht="16.5" customHeight="1" x14ac:dyDescent="0.25">
      <c r="A148" s="28"/>
      <c r="B148" s="29"/>
      <c r="C148" s="30"/>
      <c r="D148" s="39"/>
      <c r="E148" s="39"/>
      <c r="F148" s="38"/>
      <c r="G148" s="70"/>
      <c r="H148" s="28"/>
      <c r="I148" s="28"/>
      <c r="J148" s="28"/>
      <c r="K148" s="28"/>
      <c r="L148" s="31"/>
      <c r="M148" s="45"/>
      <c r="N148" s="32"/>
      <c r="O148" s="32"/>
      <c r="P148" s="32"/>
      <c r="Q148" s="32"/>
      <c r="R148" s="31"/>
      <c r="S148" s="160"/>
      <c r="T148" s="160"/>
      <c r="U148" s="160"/>
      <c r="V148" s="33"/>
    </row>
    <row r="149" spans="1:22" ht="16.5" customHeight="1" x14ac:dyDescent="0.25">
      <c r="A149" s="28"/>
      <c r="B149" s="29"/>
      <c r="C149" s="30"/>
      <c r="D149" s="39"/>
      <c r="E149" s="39"/>
      <c r="F149" s="38"/>
      <c r="G149" s="70"/>
      <c r="H149" s="28"/>
      <c r="I149" s="28"/>
      <c r="J149" s="28"/>
      <c r="K149" s="28"/>
      <c r="L149" s="31"/>
      <c r="M149" s="45"/>
      <c r="N149" s="32"/>
      <c r="O149" s="32"/>
      <c r="P149" s="32"/>
      <c r="Q149" s="32"/>
      <c r="R149" s="31"/>
      <c r="S149" s="160"/>
      <c r="T149" s="160"/>
      <c r="U149" s="160"/>
      <c r="V149" s="33"/>
    </row>
    <row r="150" spans="1:22" ht="16.5" customHeight="1" x14ac:dyDescent="0.25">
      <c r="A150" s="28"/>
      <c r="B150" s="29"/>
      <c r="C150" s="30"/>
      <c r="D150" s="39"/>
      <c r="E150" s="39"/>
      <c r="F150" s="38"/>
      <c r="G150" s="70"/>
      <c r="H150" s="28"/>
      <c r="I150" s="28"/>
      <c r="J150" s="28"/>
      <c r="K150" s="28"/>
      <c r="L150" s="31"/>
      <c r="M150" s="45"/>
      <c r="N150" s="32"/>
      <c r="O150" s="32"/>
      <c r="P150" s="32"/>
      <c r="Q150" s="32"/>
      <c r="R150" s="31"/>
      <c r="S150" s="160"/>
      <c r="T150" s="160"/>
      <c r="U150" s="160"/>
      <c r="V150" s="33"/>
    </row>
    <row r="151" spans="1:22" ht="16.5" customHeight="1" x14ac:dyDescent="0.25">
      <c r="A151" s="28"/>
      <c r="B151" s="29"/>
      <c r="C151" s="30"/>
      <c r="D151" s="39"/>
      <c r="E151" s="39"/>
      <c r="F151" s="38"/>
      <c r="G151" s="70"/>
      <c r="H151" s="28"/>
      <c r="I151" s="28"/>
      <c r="J151" s="28"/>
      <c r="K151" s="28"/>
      <c r="L151" s="31"/>
      <c r="M151" s="45"/>
      <c r="N151" s="32"/>
      <c r="O151" s="32"/>
      <c r="P151" s="32"/>
      <c r="Q151" s="32"/>
      <c r="R151" s="31"/>
      <c r="S151" s="160"/>
      <c r="T151" s="160"/>
      <c r="U151" s="160"/>
      <c r="V151" s="33"/>
    </row>
    <row r="152" spans="1:22" ht="16.5" customHeight="1" x14ac:dyDescent="0.25">
      <c r="A152" s="28"/>
      <c r="B152" s="29"/>
      <c r="C152" s="30"/>
      <c r="D152" s="39"/>
      <c r="E152" s="39"/>
      <c r="F152" s="38"/>
      <c r="G152" s="70"/>
      <c r="H152" s="28"/>
      <c r="I152" s="28"/>
      <c r="J152" s="28"/>
      <c r="K152" s="28"/>
      <c r="L152" s="31"/>
      <c r="M152" s="45"/>
      <c r="N152" s="32"/>
      <c r="O152" s="32"/>
      <c r="P152" s="32"/>
      <c r="Q152" s="32"/>
      <c r="R152" s="31"/>
      <c r="S152" s="160"/>
      <c r="T152" s="160"/>
      <c r="U152" s="160"/>
      <c r="V152" s="33"/>
    </row>
    <row r="153" spans="1:22" ht="16.5" customHeight="1" x14ac:dyDescent="0.25">
      <c r="A153" s="28"/>
      <c r="B153" s="29"/>
      <c r="C153" s="30"/>
      <c r="D153" s="39"/>
      <c r="E153" s="39"/>
      <c r="F153" s="38"/>
      <c r="G153" s="70"/>
      <c r="H153" s="28"/>
      <c r="I153" s="28"/>
      <c r="J153" s="28"/>
      <c r="K153" s="28"/>
      <c r="L153" s="31"/>
      <c r="M153" s="45"/>
      <c r="N153" s="32"/>
      <c r="O153" s="32"/>
      <c r="P153" s="32"/>
      <c r="Q153" s="32"/>
      <c r="R153" s="31"/>
      <c r="S153" s="160"/>
      <c r="T153" s="160"/>
      <c r="U153" s="160"/>
      <c r="V153" s="33"/>
    </row>
    <row r="154" spans="1:22" ht="16.5" customHeight="1" x14ac:dyDescent="0.25">
      <c r="A154" s="28"/>
      <c r="B154" s="29"/>
      <c r="C154" s="30"/>
      <c r="D154" s="39"/>
      <c r="E154" s="39"/>
      <c r="F154" s="38"/>
      <c r="G154" s="70"/>
      <c r="H154" s="28"/>
      <c r="I154" s="28"/>
      <c r="J154" s="28"/>
      <c r="K154" s="28"/>
      <c r="L154" s="31"/>
      <c r="M154" s="45"/>
      <c r="N154" s="32"/>
      <c r="O154" s="32"/>
      <c r="P154" s="32"/>
      <c r="Q154" s="32"/>
      <c r="R154" s="31"/>
      <c r="S154" s="160"/>
      <c r="T154" s="160"/>
      <c r="U154" s="160"/>
      <c r="V154" s="33"/>
    </row>
    <row r="155" spans="1:22" ht="16.5" customHeight="1" x14ac:dyDescent="0.25">
      <c r="A155" s="28"/>
      <c r="B155" s="29"/>
      <c r="C155" s="30"/>
      <c r="D155" s="39"/>
      <c r="E155" s="39"/>
      <c r="F155" s="38"/>
      <c r="G155" s="70"/>
      <c r="H155" s="28"/>
      <c r="I155" s="28"/>
      <c r="J155" s="28"/>
      <c r="K155" s="28"/>
      <c r="L155" s="31"/>
      <c r="M155" s="45"/>
      <c r="N155" s="32"/>
      <c r="O155" s="32"/>
      <c r="P155" s="32"/>
      <c r="Q155" s="32"/>
      <c r="R155" s="31"/>
      <c r="S155" s="160"/>
      <c r="T155" s="160"/>
      <c r="U155" s="160"/>
      <c r="V155" s="33"/>
    </row>
    <row r="156" spans="1:22" ht="16.5" customHeight="1" x14ac:dyDescent="0.25">
      <c r="A156" s="28"/>
      <c r="B156" s="29"/>
      <c r="C156" s="30"/>
      <c r="D156" s="39"/>
      <c r="E156" s="39"/>
      <c r="F156" s="38"/>
      <c r="G156" s="70"/>
      <c r="H156" s="28"/>
      <c r="I156" s="28"/>
      <c r="J156" s="28"/>
      <c r="K156" s="28"/>
      <c r="L156" s="31"/>
      <c r="M156" s="45"/>
      <c r="N156" s="32"/>
      <c r="O156" s="32"/>
      <c r="P156" s="32"/>
      <c r="Q156" s="32"/>
      <c r="R156" s="31"/>
      <c r="S156" s="160"/>
      <c r="T156" s="160"/>
      <c r="U156" s="160"/>
      <c r="V156" s="33"/>
    </row>
    <row r="157" spans="1:22" ht="16.5" customHeight="1" x14ac:dyDescent="0.25">
      <c r="A157" s="28"/>
      <c r="B157" s="29"/>
      <c r="C157" s="30"/>
      <c r="D157" s="39"/>
      <c r="E157" s="39"/>
      <c r="F157" s="39"/>
      <c r="G157" s="70"/>
      <c r="H157" s="28"/>
      <c r="I157" s="28"/>
      <c r="J157" s="28"/>
      <c r="K157" s="28"/>
      <c r="L157" s="31"/>
      <c r="M157" s="45"/>
      <c r="N157" s="32"/>
      <c r="O157" s="32"/>
      <c r="P157" s="32"/>
      <c r="Q157" s="32"/>
      <c r="R157" s="31"/>
      <c r="S157" s="160"/>
      <c r="T157" s="160"/>
      <c r="U157" s="160"/>
      <c r="V157" s="33"/>
    </row>
    <row r="158" spans="1:22" ht="16.5" customHeight="1" x14ac:dyDescent="0.25">
      <c r="A158" s="28"/>
      <c r="B158" s="29"/>
      <c r="C158" s="30"/>
      <c r="D158" s="39"/>
      <c r="E158" s="39"/>
      <c r="F158" s="39"/>
      <c r="G158" s="70"/>
      <c r="H158" s="28"/>
      <c r="I158" s="28"/>
      <c r="J158" s="28"/>
      <c r="K158" s="28"/>
      <c r="L158" s="31"/>
      <c r="M158" s="45"/>
      <c r="N158" s="32"/>
      <c r="O158" s="32"/>
      <c r="P158" s="32"/>
      <c r="Q158" s="32"/>
      <c r="R158" s="31"/>
      <c r="S158" s="160"/>
      <c r="T158" s="160"/>
      <c r="U158" s="160"/>
      <c r="V158" s="33"/>
    </row>
    <row r="159" spans="1:22" ht="16.5" customHeight="1" x14ac:dyDescent="0.25">
      <c r="A159" s="28"/>
      <c r="B159" s="29"/>
      <c r="C159" s="30"/>
      <c r="D159" s="39"/>
      <c r="E159" s="39"/>
      <c r="F159" s="39"/>
      <c r="G159" s="70"/>
      <c r="H159" s="28"/>
      <c r="I159" s="28"/>
      <c r="J159" s="28"/>
      <c r="K159" s="28"/>
      <c r="L159" s="31"/>
      <c r="M159" s="45"/>
      <c r="N159" s="32"/>
      <c r="O159" s="32"/>
      <c r="P159" s="32"/>
      <c r="Q159" s="32"/>
      <c r="R159" s="31"/>
      <c r="S159" s="160"/>
      <c r="T159" s="160"/>
      <c r="U159" s="160"/>
      <c r="V159" s="33"/>
    </row>
    <row r="160" spans="1:22" ht="16.5" customHeight="1" x14ac:dyDescent="0.25">
      <c r="A160" s="28"/>
      <c r="B160" s="29"/>
      <c r="C160" s="30"/>
      <c r="D160" s="39"/>
      <c r="E160" s="39"/>
      <c r="F160" s="39"/>
      <c r="G160" s="70"/>
      <c r="H160" s="28"/>
      <c r="I160" s="28"/>
      <c r="J160" s="28"/>
      <c r="K160" s="28"/>
      <c r="L160" s="31"/>
      <c r="M160" s="45"/>
      <c r="N160" s="32"/>
      <c r="O160" s="32"/>
      <c r="P160" s="32"/>
      <c r="Q160" s="32"/>
      <c r="R160" s="31"/>
      <c r="S160" s="160"/>
      <c r="T160" s="160"/>
      <c r="U160" s="160"/>
      <c r="V160" s="33"/>
    </row>
    <row r="161" spans="1:22" ht="16.5" customHeight="1" x14ac:dyDescent="0.25">
      <c r="A161" s="28"/>
      <c r="B161" s="29"/>
      <c r="C161" s="30"/>
      <c r="D161" s="39"/>
      <c r="E161" s="39"/>
      <c r="F161" s="39"/>
      <c r="G161" s="70"/>
      <c r="H161" s="28"/>
      <c r="I161" s="28"/>
      <c r="J161" s="28"/>
      <c r="K161" s="28"/>
      <c r="L161" s="31"/>
      <c r="M161" s="45"/>
      <c r="N161" s="32"/>
      <c r="O161" s="32"/>
      <c r="P161" s="32"/>
      <c r="Q161" s="32"/>
      <c r="R161" s="31"/>
      <c r="S161" s="160"/>
      <c r="T161" s="160"/>
      <c r="U161" s="160"/>
      <c r="V161" s="33"/>
    </row>
    <row r="162" spans="1:22" ht="16.5" customHeight="1" x14ac:dyDescent="0.25">
      <c r="A162" s="28"/>
      <c r="B162" s="29"/>
      <c r="C162" s="30"/>
      <c r="D162" s="39"/>
      <c r="E162" s="39"/>
      <c r="F162" s="39"/>
      <c r="G162" s="70"/>
      <c r="H162" s="28"/>
      <c r="I162" s="28"/>
      <c r="J162" s="28"/>
      <c r="K162" s="28"/>
      <c r="L162" s="31"/>
      <c r="M162" s="45"/>
      <c r="N162" s="32"/>
      <c r="O162" s="32"/>
      <c r="P162" s="32"/>
      <c r="Q162" s="32"/>
      <c r="R162" s="31"/>
      <c r="S162" s="160"/>
      <c r="T162" s="160"/>
      <c r="U162" s="160"/>
      <c r="V162" s="33"/>
    </row>
    <row r="163" spans="1:22" ht="16.5" customHeight="1" x14ac:dyDescent="0.25">
      <c r="A163" s="28"/>
      <c r="B163" s="29"/>
      <c r="C163" s="30"/>
      <c r="D163" s="39"/>
      <c r="E163" s="39"/>
      <c r="F163" s="39"/>
      <c r="G163" s="70"/>
      <c r="H163" s="28"/>
      <c r="I163" s="28"/>
      <c r="J163" s="28"/>
      <c r="K163" s="28"/>
      <c r="L163" s="31"/>
      <c r="M163" s="45"/>
      <c r="N163" s="32"/>
      <c r="O163" s="32"/>
      <c r="P163" s="32"/>
      <c r="Q163" s="32"/>
      <c r="R163" s="31"/>
      <c r="S163" s="160"/>
      <c r="T163" s="160"/>
      <c r="U163" s="160"/>
      <c r="V163" s="33"/>
    </row>
    <row r="164" spans="1:22" ht="16.5" customHeight="1" x14ac:dyDescent="0.25">
      <c r="A164" s="28"/>
      <c r="B164" s="29"/>
      <c r="C164" s="30"/>
      <c r="D164" s="39"/>
      <c r="E164" s="39"/>
      <c r="F164" s="39"/>
      <c r="G164" s="70"/>
      <c r="H164" s="28"/>
      <c r="I164" s="28"/>
      <c r="J164" s="28"/>
      <c r="K164" s="28"/>
      <c r="L164" s="31"/>
      <c r="M164" s="45"/>
      <c r="N164" s="32"/>
      <c r="O164" s="32"/>
      <c r="P164" s="32"/>
      <c r="Q164" s="32"/>
      <c r="R164" s="31"/>
      <c r="S164" s="160"/>
      <c r="T164" s="160"/>
      <c r="U164" s="160"/>
      <c r="V164" s="33"/>
    </row>
    <row r="165" spans="1:22" ht="16.5" customHeight="1" x14ac:dyDescent="0.25">
      <c r="A165" s="28"/>
      <c r="B165" s="29"/>
      <c r="C165" s="30"/>
      <c r="D165" s="39"/>
      <c r="E165" s="39"/>
      <c r="F165" s="39"/>
      <c r="G165" s="70"/>
      <c r="H165" s="28"/>
      <c r="I165" s="28"/>
      <c r="J165" s="28"/>
      <c r="K165" s="28"/>
      <c r="L165" s="31"/>
      <c r="M165" s="45"/>
      <c r="N165" s="32"/>
      <c r="O165" s="32"/>
      <c r="P165" s="32"/>
      <c r="Q165" s="32"/>
      <c r="R165" s="31"/>
      <c r="S165" s="160"/>
      <c r="T165" s="160"/>
      <c r="U165" s="160"/>
      <c r="V165" s="33"/>
    </row>
    <row r="166" spans="1:22" ht="16.5" customHeight="1" x14ac:dyDescent="0.25">
      <c r="A166" s="28"/>
      <c r="B166" s="29"/>
      <c r="C166" s="30"/>
      <c r="D166" s="39"/>
      <c r="E166" s="39"/>
      <c r="F166" s="39"/>
      <c r="G166" s="70"/>
      <c r="H166" s="28"/>
      <c r="I166" s="28"/>
      <c r="J166" s="28"/>
      <c r="K166" s="28"/>
      <c r="L166" s="31"/>
      <c r="M166" s="45"/>
      <c r="N166" s="32"/>
      <c r="O166" s="32"/>
      <c r="P166" s="32"/>
      <c r="Q166" s="32"/>
      <c r="R166" s="31"/>
      <c r="S166" s="160"/>
      <c r="T166" s="160"/>
      <c r="U166" s="160"/>
      <c r="V166" s="33"/>
    </row>
    <row r="167" spans="1:22" ht="16.5" customHeight="1" x14ac:dyDescent="0.25">
      <c r="A167" s="28"/>
      <c r="B167" s="29"/>
      <c r="C167" s="30"/>
      <c r="D167" s="39"/>
      <c r="E167" s="39"/>
      <c r="F167" s="39"/>
      <c r="G167" s="70"/>
      <c r="H167" s="28"/>
      <c r="I167" s="28"/>
      <c r="J167" s="28"/>
      <c r="K167" s="28"/>
      <c r="L167" s="31"/>
      <c r="M167" s="45"/>
      <c r="N167" s="32"/>
      <c r="O167" s="32"/>
      <c r="P167" s="32"/>
      <c r="Q167" s="32"/>
      <c r="R167" s="31"/>
      <c r="S167" s="160"/>
      <c r="T167" s="160"/>
      <c r="U167" s="160"/>
      <c r="V167" s="33"/>
    </row>
    <row r="168" spans="1:22" ht="16.5" customHeight="1" x14ac:dyDescent="0.25">
      <c r="A168" s="28"/>
      <c r="B168" s="29"/>
      <c r="C168" s="30"/>
      <c r="D168" s="39"/>
      <c r="E168" s="39"/>
      <c r="F168" s="39"/>
      <c r="G168" s="70"/>
      <c r="H168" s="28"/>
      <c r="I168" s="28"/>
      <c r="J168" s="28"/>
      <c r="K168" s="28"/>
      <c r="L168" s="31"/>
      <c r="M168" s="45"/>
      <c r="N168" s="32"/>
      <c r="O168" s="32"/>
      <c r="P168" s="32"/>
      <c r="Q168" s="32"/>
      <c r="R168" s="31"/>
      <c r="S168" s="160"/>
      <c r="T168" s="160"/>
      <c r="U168" s="160"/>
      <c r="V168" s="33"/>
    </row>
    <row r="169" spans="1:22" ht="16.5" customHeight="1" x14ac:dyDescent="0.25">
      <c r="A169" s="28"/>
      <c r="B169" s="29"/>
      <c r="C169" s="30"/>
      <c r="D169" s="39"/>
      <c r="E169" s="39"/>
      <c r="F169" s="39"/>
      <c r="G169" s="70"/>
      <c r="H169" s="28"/>
      <c r="I169" s="28"/>
      <c r="J169" s="28"/>
      <c r="K169" s="28"/>
      <c r="L169" s="31"/>
      <c r="M169" s="45"/>
      <c r="N169" s="32"/>
      <c r="O169" s="32"/>
      <c r="P169" s="32"/>
      <c r="Q169" s="32"/>
      <c r="R169" s="31"/>
      <c r="S169" s="160"/>
      <c r="T169" s="160"/>
      <c r="U169" s="160"/>
      <c r="V169" s="33"/>
    </row>
    <row r="170" spans="1:22" ht="16.5" customHeight="1" x14ac:dyDescent="0.25">
      <c r="A170" s="28"/>
      <c r="B170" s="29"/>
      <c r="C170" s="30"/>
      <c r="D170" s="39"/>
      <c r="E170" s="39"/>
      <c r="F170" s="39"/>
      <c r="G170" s="70"/>
      <c r="H170" s="28"/>
      <c r="I170" s="28"/>
      <c r="J170" s="28"/>
      <c r="K170" s="28"/>
      <c r="L170" s="31"/>
      <c r="M170" s="45"/>
      <c r="N170" s="32"/>
      <c r="O170" s="32"/>
      <c r="P170" s="32"/>
      <c r="Q170" s="32"/>
      <c r="R170" s="31"/>
      <c r="S170" s="160"/>
      <c r="T170" s="160"/>
      <c r="U170" s="160"/>
      <c r="V170" s="33"/>
    </row>
    <row r="171" spans="1:22" ht="16.5" customHeight="1" x14ac:dyDescent="0.25">
      <c r="A171" s="28"/>
      <c r="B171" s="29"/>
      <c r="C171" s="30"/>
      <c r="D171" s="39"/>
      <c r="E171" s="39"/>
      <c r="F171" s="39"/>
      <c r="G171" s="70"/>
      <c r="H171" s="28"/>
      <c r="I171" s="28"/>
      <c r="J171" s="28"/>
      <c r="K171" s="28"/>
      <c r="L171" s="31"/>
      <c r="M171" s="45"/>
      <c r="N171" s="32"/>
      <c r="O171" s="32"/>
      <c r="P171" s="32"/>
      <c r="Q171" s="32"/>
      <c r="R171" s="31"/>
      <c r="S171" s="160"/>
      <c r="T171" s="160"/>
      <c r="U171" s="160"/>
      <c r="V171" s="33"/>
    </row>
    <row r="172" spans="1:22" ht="16.5" customHeight="1" x14ac:dyDescent="0.25">
      <c r="A172" s="28"/>
      <c r="B172" s="29"/>
      <c r="C172" s="30"/>
      <c r="D172" s="39"/>
      <c r="E172" s="39"/>
      <c r="F172" s="39"/>
      <c r="G172" s="70"/>
      <c r="H172" s="28"/>
      <c r="I172" s="28"/>
      <c r="J172" s="28"/>
      <c r="K172" s="28"/>
      <c r="L172" s="31"/>
      <c r="M172" s="45"/>
      <c r="N172" s="32"/>
      <c r="O172" s="32"/>
      <c r="P172" s="32"/>
      <c r="Q172" s="32"/>
      <c r="R172" s="31"/>
      <c r="S172" s="160"/>
      <c r="T172" s="160"/>
      <c r="U172" s="160"/>
      <c r="V172" s="33"/>
    </row>
    <row r="173" spans="1:22" ht="16.5" customHeight="1" x14ac:dyDescent="0.25">
      <c r="A173" s="28"/>
      <c r="B173" s="29"/>
      <c r="C173" s="30"/>
      <c r="D173" s="39"/>
      <c r="E173" s="39"/>
      <c r="F173" s="39"/>
      <c r="G173" s="70"/>
      <c r="H173" s="28"/>
      <c r="I173" s="28"/>
      <c r="J173" s="28"/>
      <c r="K173" s="28"/>
      <c r="L173" s="31"/>
      <c r="M173" s="45"/>
      <c r="N173" s="32"/>
      <c r="O173" s="32"/>
      <c r="P173" s="32"/>
      <c r="Q173" s="32"/>
      <c r="R173" s="31"/>
      <c r="S173" s="160"/>
      <c r="T173" s="160"/>
      <c r="U173" s="160"/>
      <c r="V173" s="33"/>
    </row>
    <row r="174" spans="1:22" ht="16.5" customHeight="1" x14ac:dyDescent="0.25">
      <c r="A174" s="28"/>
      <c r="B174" s="29"/>
      <c r="C174" s="30"/>
      <c r="D174" s="39"/>
      <c r="E174" s="39"/>
      <c r="F174" s="39"/>
      <c r="G174" s="70"/>
      <c r="H174" s="28"/>
      <c r="I174" s="28"/>
      <c r="J174" s="28"/>
      <c r="K174" s="28"/>
      <c r="L174" s="31"/>
      <c r="M174" s="45"/>
      <c r="N174" s="32"/>
      <c r="O174" s="32"/>
      <c r="P174" s="32"/>
      <c r="Q174" s="32"/>
      <c r="R174" s="31"/>
      <c r="S174" s="160"/>
      <c r="T174" s="160"/>
      <c r="U174" s="160"/>
      <c r="V174" s="33"/>
    </row>
    <row r="175" spans="1:22" ht="16.5" customHeight="1" x14ac:dyDescent="0.25">
      <c r="A175" s="28"/>
      <c r="B175" s="29"/>
      <c r="C175" s="30"/>
      <c r="D175" s="39"/>
      <c r="E175" s="39"/>
      <c r="F175" s="39"/>
      <c r="G175" s="70"/>
      <c r="H175" s="28"/>
      <c r="I175" s="28"/>
      <c r="J175" s="28"/>
      <c r="K175" s="28"/>
      <c r="L175" s="31"/>
      <c r="M175" s="45"/>
      <c r="N175" s="32"/>
      <c r="O175" s="32"/>
      <c r="P175" s="32"/>
      <c r="Q175" s="32"/>
      <c r="R175" s="31"/>
      <c r="S175" s="160"/>
      <c r="T175" s="160"/>
      <c r="U175" s="160"/>
      <c r="V175" s="33"/>
    </row>
    <row r="176" spans="1:22" ht="16.5" customHeight="1" x14ac:dyDescent="0.25">
      <c r="A176" s="28"/>
      <c r="B176" s="29"/>
      <c r="C176" s="30"/>
      <c r="D176" s="39"/>
      <c r="E176" s="39"/>
      <c r="F176" s="39"/>
      <c r="G176" s="70"/>
      <c r="H176" s="28"/>
      <c r="I176" s="28"/>
      <c r="J176" s="28"/>
      <c r="K176" s="28"/>
      <c r="L176" s="31"/>
      <c r="M176" s="45"/>
      <c r="N176" s="32"/>
      <c r="O176" s="32"/>
      <c r="P176" s="32"/>
      <c r="Q176" s="32"/>
      <c r="R176" s="31"/>
      <c r="S176" s="160"/>
      <c r="T176" s="160"/>
      <c r="U176" s="160"/>
      <c r="V176" s="33"/>
    </row>
    <row r="177" spans="1:22" ht="16.5" customHeight="1" x14ac:dyDescent="0.25">
      <c r="A177" s="28"/>
      <c r="B177" s="29"/>
      <c r="C177" s="30"/>
      <c r="D177" s="39"/>
      <c r="E177" s="39"/>
      <c r="F177" s="39"/>
      <c r="G177" s="70"/>
      <c r="H177" s="28"/>
      <c r="I177" s="28"/>
      <c r="J177" s="28"/>
      <c r="K177" s="28"/>
      <c r="L177" s="31"/>
      <c r="M177" s="45"/>
      <c r="N177" s="32"/>
      <c r="O177" s="32"/>
      <c r="P177" s="32"/>
      <c r="Q177" s="32"/>
      <c r="R177" s="31"/>
      <c r="S177" s="160"/>
      <c r="T177" s="160"/>
      <c r="U177" s="160"/>
      <c r="V177" s="33"/>
    </row>
    <row r="178" spans="1:22" ht="16.5" customHeight="1" x14ac:dyDescent="0.25">
      <c r="A178" s="28"/>
      <c r="B178" s="29"/>
      <c r="C178" s="30"/>
      <c r="D178" s="39"/>
      <c r="E178" s="39"/>
      <c r="F178" s="39"/>
      <c r="G178" s="70"/>
      <c r="H178" s="28"/>
      <c r="I178" s="28"/>
      <c r="J178" s="28"/>
      <c r="K178" s="28"/>
      <c r="L178" s="31"/>
      <c r="M178" s="45"/>
      <c r="N178" s="32"/>
      <c r="O178" s="32"/>
      <c r="P178" s="32"/>
      <c r="Q178" s="32"/>
      <c r="R178" s="31"/>
      <c r="S178" s="160"/>
      <c r="T178" s="160"/>
      <c r="U178" s="160"/>
      <c r="V178" s="33"/>
    </row>
    <row r="179" spans="1:22" ht="15.75" customHeight="1" x14ac:dyDescent="0.25">
      <c r="A179" s="28"/>
      <c r="B179" s="29"/>
      <c r="C179" s="30"/>
      <c r="D179" s="39"/>
      <c r="E179" s="39"/>
      <c r="F179" s="39"/>
      <c r="G179" s="70"/>
      <c r="H179" s="28"/>
      <c r="I179" s="28"/>
      <c r="J179" s="28"/>
      <c r="K179" s="28"/>
      <c r="L179" s="31"/>
      <c r="M179" s="45"/>
      <c r="N179" s="32"/>
      <c r="O179" s="32"/>
      <c r="P179" s="32"/>
      <c r="Q179" s="32"/>
      <c r="R179" s="31"/>
      <c r="S179" s="160"/>
      <c r="T179" s="160"/>
      <c r="U179" s="160"/>
      <c r="V179" s="33"/>
    </row>
  </sheetData>
  <mergeCells count="212">
    <mergeCell ref="S165:U165"/>
    <mergeCell ref="S166:U166"/>
    <mergeCell ref="S176:U176"/>
    <mergeCell ref="S156:U156"/>
    <mergeCell ref="S157:U157"/>
    <mergeCell ref="S158:U158"/>
    <mergeCell ref="S159:U159"/>
    <mergeCell ref="S160:U160"/>
    <mergeCell ref="S161:U161"/>
    <mergeCell ref="S162:U162"/>
    <mergeCell ref="S163:U163"/>
    <mergeCell ref="S164:U164"/>
    <mergeCell ref="S177:U177"/>
    <mergeCell ref="S178:U178"/>
    <mergeCell ref="S179:U179"/>
    <mergeCell ref="S167:U167"/>
    <mergeCell ref="S168:U168"/>
    <mergeCell ref="S169:U169"/>
    <mergeCell ref="S170:U170"/>
    <mergeCell ref="S171:U171"/>
    <mergeCell ref="S172:U172"/>
    <mergeCell ref="S173:U173"/>
    <mergeCell ref="S174:U174"/>
    <mergeCell ref="S175:U175"/>
    <mergeCell ref="S136:U136"/>
    <mergeCell ref="S137:U137"/>
    <mergeCell ref="S153:U153"/>
    <mergeCell ref="S154:U154"/>
    <mergeCell ref="S155:U155"/>
    <mergeCell ref="S138:U138"/>
    <mergeCell ref="S139:U139"/>
    <mergeCell ref="S140:U140"/>
    <mergeCell ref="S141:U141"/>
    <mergeCell ref="S142:U142"/>
    <mergeCell ref="S143:U143"/>
    <mergeCell ref="S144:U144"/>
    <mergeCell ref="S145:U145"/>
    <mergeCell ref="S146:U146"/>
    <mergeCell ref="S147:U147"/>
    <mergeCell ref="S148:U148"/>
    <mergeCell ref="S149:U149"/>
    <mergeCell ref="S150:U150"/>
    <mergeCell ref="S151:U151"/>
    <mergeCell ref="S152:U152"/>
    <mergeCell ref="S127:U127"/>
    <mergeCell ref="S128:U128"/>
    <mergeCell ref="S129:U129"/>
    <mergeCell ref="S130:U130"/>
    <mergeCell ref="S131:U131"/>
    <mergeCell ref="S132:U132"/>
    <mergeCell ref="S133:U133"/>
    <mergeCell ref="S134:U134"/>
    <mergeCell ref="S135:U135"/>
    <mergeCell ref="S118:U118"/>
    <mergeCell ref="S119:U119"/>
    <mergeCell ref="S120:U120"/>
    <mergeCell ref="S121:U121"/>
    <mergeCell ref="S122:U122"/>
    <mergeCell ref="S123:U123"/>
    <mergeCell ref="S124:U124"/>
    <mergeCell ref="S125:U125"/>
    <mergeCell ref="S126:U126"/>
    <mergeCell ref="S109:U109"/>
    <mergeCell ref="S110:U110"/>
    <mergeCell ref="S111:U111"/>
    <mergeCell ref="S112:U112"/>
    <mergeCell ref="S113:U113"/>
    <mergeCell ref="S114:U114"/>
    <mergeCell ref="S115:U115"/>
    <mergeCell ref="S116:U116"/>
    <mergeCell ref="S117:U117"/>
    <mergeCell ref="S100:U100"/>
    <mergeCell ref="S101:U101"/>
    <mergeCell ref="S102:U102"/>
    <mergeCell ref="S103:U103"/>
    <mergeCell ref="S104:U104"/>
    <mergeCell ref="S105:U105"/>
    <mergeCell ref="S106:U106"/>
    <mergeCell ref="S107:U107"/>
    <mergeCell ref="S108:U108"/>
    <mergeCell ref="S91:U91"/>
    <mergeCell ref="S92:U92"/>
    <mergeCell ref="S93:U93"/>
    <mergeCell ref="S94:U94"/>
    <mergeCell ref="S95:U95"/>
    <mergeCell ref="S96:U96"/>
    <mergeCell ref="S97:U97"/>
    <mergeCell ref="S98:U98"/>
    <mergeCell ref="S99:U99"/>
    <mergeCell ref="S86:U86"/>
    <mergeCell ref="S64:U64"/>
    <mergeCell ref="S78:U78"/>
    <mergeCell ref="S87:U87"/>
    <mergeCell ref="S88:U88"/>
    <mergeCell ref="S89:U89"/>
    <mergeCell ref="S90:U90"/>
    <mergeCell ref="S80:U80"/>
    <mergeCell ref="S81:U81"/>
    <mergeCell ref="S82:U82"/>
    <mergeCell ref="S83:U83"/>
    <mergeCell ref="S84:U84"/>
    <mergeCell ref="S85:U85"/>
    <mergeCell ref="S79:U79"/>
    <mergeCell ref="S72:U72"/>
    <mergeCell ref="S67:U67"/>
    <mergeCell ref="S17:U17"/>
    <mergeCell ref="S51:U51"/>
    <mergeCell ref="S77:U77"/>
    <mergeCell ref="S66:U66"/>
    <mergeCell ref="S65:U65"/>
    <mergeCell ref="S74:U74"/>
    <mergeCell ref="S75:U75"/>
    <mergeCell ref="S53:U53"/>
    <mergeCell ref="S76:U76"/>
    <mergeCell ref="S60:U60"/>
    <mergeCell ref="S11:U11"/>
    <mergeCell ref="S1:V1"/>
    <mergeCell ref="T2:V2"/>
    <mergeCell ref="T3:V3"/>
    <mergeCell ref="K4:M5"/>
    <mergeCell ref="M8:M9"/>
    <mergeCell ref="H8:L8"/>
    <mergeCell ref="A8:A9"/>
    <mergeCell ref="B8:B9"/>
    <mergeCell ref="C8:C9"/>
    <mergeCell ref="D8:D9"/>
    <mergeCell ref="E8:E9"/>
    <mergeCell ref="F8:F9"/>
    <mergeCell ref="G8:G9"/>
    <mergeCell ref="S8:U9"/>
    <mergeCell ref="S10:U10"/>
    <mergeCell ref="N8:R8"/>
    <mergeCell ref="A1:C7"/>
    <mergeCell ref="L6:L7"/>
    <mergeCell ref="E4:G5"/>
    <mergeCell ref="H4:J5"/>
    <mergeCell ref="D1:D3"/>
    <mergeCell ref="D4:D5"/>
    <mergeCell ref="D6:D7"/>
    <mergeCell ref="E6:E7"/>
    <mergeCell ref="F6:F7"/>
    <mergeCell ref="G6:G7"/>
    <mergeCell ref="H6:K7"/>
    <mergeCell ref="E1:K3"/>
    <mergeCell ref="L1:L3"/>
    <mergeCell ref="O5:P5"/>
    <mergeCell ref="O6:P6"/>
    <mergeCell ref="O7:P7"/>
    <mergeCell ref="Q1:R1"/>
    <mergeCell ref="M1:M3"/>
    <mergeCell ref="N1:P1"/>
    <mergeCell ref="T4:V4"/>
    <mergeCell ref="T5:V5"/>
    <mergeCell ref="T6:V6"/>
    <mergeCell ref="T7:V7"/>
    <mergeCell ref="O2:P2"/>
    <mergeCell ref="O3:P3"/>
    <mergeCell ref="O4:P4"/>
    <mergeCell ref="S70:U70"/>
    <mergeCell ref="S71:U71"/>
    <mergeCell ref="S44:U44"/>
    <mergeCell ref="S45:U45"/>
    <mergeCell ref="S46:U46"/>
    <mergeCell ref="S47:U47"/>
    <mergeCell ref="S50:U50"/>
    <mergeCell ref="S57:U57"/>
    <mergeCell ref="S23:U23"/>
    <mergeCell ref="S27:U27"/>
    <mergeCell ref="S63:U63"/>
    <mergeCell ref="S58:U58"/>
    <mergeCell ref="S69:U69"/>
    <mergeCell ref="S38:U38"/>
    <mergeCell ref="S42:U42"/>
    <mergeCell ref="S43:U43"/>
    <mergeCell ref="S29:U29"/>
    <mergeCell ref="S34:U34"/>
    <mergeCell ref="S13:U13"/>
    <mergeCell ref="S31:U31"/>
    <mergeCell ref="S33:U33"/>
    <mergeCell ref="S19:U19"/>
    <mergeCell ref="S61:U61"/>
    <mergeCell ref="S62:U62"/>
    <mergeCell ref="S52:U52"/>
    <mergeCell ref="S21:U21"/>
    <mergeCell ref="S16:U16"/>
    <mergeCell ref="S15:U15"/>
    <mergeCell ref="S20:U20"/>
    <mergeCell ref="S14:U14"/>
    <mergeCell ref="V8:V9"/>
    <mergeCell ref="S55:U55"/>
    <mergeCell ref="S18:U18"/>
    <mergeCell ref="S59:U59"/>
    <mergeCell ref="S73:U73"/>
    <mergeCell ref="S22:U22"/>
    <mergeCell ref="S48:U48"/>
    <mergeCell ref="S56:U56"/>
    <mergeCell ref="S25:U25"/>
    <mergeCell ref="S26:U26"/>
    <mergeCell ref="S35:U35"/>
    <mergeCell ref="S24:U24"/>
    <mergeCell ref="S41:U41"/>
    <mergeCell ref="S36:U36"/>
    <mergeCell ref="S12:U12"/>
    <mergeCell ref="S54:U54"/>
    <mergeCell ref="S68:U68"/>
    <mergeCell ref="S37:U37"/>
    <mergeCell ref="S40:U40"/>
    <mergeCell ref="S39:U39"/>
    <mergeCell ref="S28:U28"/>
    <mergeCell ref="S30:U30"/>
    <mergeCell ref="S32:U32"/>
    <mergeCell ref="S49:U49"/>
  </mergeCells>
  <conditionalFormatting sqref="M41 L80:M179 R84:R179 M67 M50 L33 L40:L41 M54:M55 L29:M29 R29 L56:M56 M65 L51:M52 L68:M72 L43 M77:M78 L31:M32 L42:M42 R40:R43 L49:L50 M19 M74:M75 R68:R82 L73:L79 R24:R26 L24:M26 L62:L66 L22:M22 L34:M38 L10:M16 R31:R38 R11:R16 R51:R56 L53:L55 L18:L19 L21 L58:L59 R18:R22 L20:M20 R58:R66 L60:M61">
    <cfRule type="containsText" dxfId="274" priority="704" operator="containsText" text="TÖLERANS GÖSTERİLMEZ">
      <formula>NOT(ISERROR(SEARCH("TÖLERANS GÖSTERİLMEZ",L10)))</formula>
    </cfRule>
    <cfRule type="containsText" dxfId="273" priority="708" operator="containsText" text="TÖLERANS GÖSTERİLMEZ">
      <formula>NOT(ISERROR(SEARCH("TÖLERANS GÖSTERİLMEZ",L10)))</formula>
    </cfRule>
  </conditionalFormatting>
  <conditionalFormatting sqref="M41 L80:M179 R84:R179 M67 M50 L33 L40:L41 M54:M55 L29:M29 R29 L56:M56 M65 L51:M52 L68:M72 L43 M77:M78 L31:M32 L42:M42 R40:R43 L49:L50 M19 M74:M75 R68:R82 L73:L79 R24:R26 L24:M26 L62:L66 L22:M22 L34:M38 L10:M16 R31:R38 R11:R16 R51:R56 L53:L55 L18:L19 L21 L58:L59 R18:R22 L20:M20 R58:R66 L60:M61">
    <cfRule type="containsText" dxfId="272" priority="707" operator="containsText" text="DÜŞÜK">
      <formula>NOT(ISERROR(SEARCH("DÜŞÜK",L10)))</formula>
    </cfRule>
  </conditionalFormatting>
  <conditionalFormatting sqref="M41 L80:M179 R84:R179 M67 M50 L33 L40:L41 M54:M55 L29:M29 R29 L56:M56 M65 L51:M52 L68:M72 L43 M77:M78 L31:M32 L42:M42 R40:R43 L49:L50 M19 M74:M75 R68:R82 L73:L79 R24:R26 L24:M26 L62:L66 L22:M22 L34:M38 L10:M16 R31:R38 R11:R16 R51:R56 L53:L55 L18:L19 L21 L58:L59 R18:R22 L20:M20 R58:R66 L60:M61">
    <cfRule type="containsText" dxfId="271" priority="706" operator="containsText" text="ÖNEMSİZ">
      <formula>NOT(ISERROR(SEARCH("ÖNEMSİZ",L10)))</formula>
    </cfRule>
  </conditionalFormatting>
  <conditionalFormatting sqref="M41 L80:M179 R84:R179 M67 M50 L33 L40:L41 M54:M55 L29:M29 R29 L56:M56 M65 L51:M52 L68:M72 L43 M77:M78 L31:M32 L42:M42 R40:R43 L49:L50 M19 M74:M75 R68:R82 L73:L79 R24:R26 L24:M26 L62:L66 L22:M22 L34:M38 L10:M16 R31:R38 R11:R16 R51:R56 L53:L55 L18:L19 L21 L58:L59 R18:R22 L20:M20 R58:R66 L60:M61">
    <cfRule type="containsText" dxfId="270" priority="705" operator="containsText" text="ORTA">
      <formula>NOT(ISERROR(SEARCH("ORTA",L10)))</formula>
    </cfRule>
  </conditionalFormatting>
  <conditionalFormatting sqref="L80:M179 R84:R179 M67 M50 L33 M65 M41 L40:L41 M54 L29:M29 R29 L56:M56 L51:M52 L68:M72 L43 M77:M78 L31:M32 L42:M42 R40:R43 L49:L50 M19 M74:M75 R68:R82 L73:L79 R24:R26 L24:M26 L62:L66 L22:M22 L34:M38 L10:M16 R31:R38 R11:R16 R51:R56 L53:L55 L18:L19 L21 L58:L59 R18:R22 L20:M20 R58:R66 L60:M61">
    <cfRule type="containsText" dxfId="269" priority="703" operator="containsText" text="YÜKSEK">
      <formula>NOT(ISERROR(SEARCH("YÜKSEK",L10)))</formula>
    </cfRule>
  </conditionalFormatting>
  <conditionalFormatting sqref="L80:M179 R80:R82 R84:R179 L10:M11 M29 L22:M22 M24:M26 M67:M72 M65 M77:M78 M54:M56 M50:M52 M31:M32 M41:M42 M74:M75 M19 M34:M38 M12:M16 M61">
    <cfRule type="containsText" dxfId="268" priority="672" operator="containsText" text="TÖLERANS GÖSTERİLEMEZ">
      <formula>NOT(ISERROR(SEARCH("TÖLERANS GÖSTERİLEMEZ",L10)))</formula>
    </cfRule>
    <cfRule type="containsText" dxfId="267" priority="673" operator="containsText" text="ÖNEMLİ">
      <formula>NOT(ISERROR(SEARCH("ÖNEMLİ",L10)))</formula>
    </cfRule>
    <cfRule type="containsText" dxfId="266" priority="674" operator="containsText" text="ORTA DÜZEY">
      <formula>NOT(ISERROR(SEARCH("ORTA DÜZEY",L10)))</formula>
    </cfRule>
    <cfRule type="containsText" dxfId="265" priority="675" operator="containsText" text="KATLANILABİLİR">
      <formula>NOT(ISERROR(SEARCH("KATLANILABİLİR",L10)))</formula>
    </cfRule>
    <cfRule type="containsText" dxfId="264" priority="676" operator="containsText" text="ÖNEMSİZ">
      <formula>NOT(ISERROR(SEARCH("ÖNEMSİZ",L10)))</formula>
    </cfRule>
  </conditionalFormatting>
  <conditionalFormatting sqref="M62">
    <cfRule type="containsText" dxfId="263" priority="566" operator="containsText" text="TÖLERANS GÖSTERİLMEZ">
      <formula>NOT(ISERROR(SEARCH("TÖLERANS GÖSTERİLMEZ",M62)))</formula>
    </cfRule>
    <cfRule type="containsText" dxfId="262" priority="570" operator="containsText" text="TÖLERANS GÖSTERİLMEZ">
      <formula>NOT(ISERROR(SEARCH("TÖLERANS GÖSTERİLMEZ",M62)))</formula>
    </cfRule>
  </conditionalFormatting>
  <conditionalFormatting sqref="M62">
    <cfRule type="containsText" dxfId="261" priority="569" operator="containsText" text="DÜŞÜK">
      <formula>NOT(ISERROR(SEARCH("DÜŞÜK",M62)))</formula>
    </cfRule>
  </conditionalFormatting>
  <conditionalFormatting sqref="M62">
    <cfRule type="containsText" dxfId="260" priority="568" operator="containsText" text="ÖNEMSİZ">
      <formula>NOT(ISERROR(SEARCH("ÖNEMSİZ",M62)))</formula>
    </cfRule>
  </conditionalFormatting>
  <conditionalFormatting sqref="M62">
    <cfRule type="containsText" dxfId="259" priority="567" operator="containsText" text="ORTA">
      <formula>NOT(ISERROR(SEARCH("ORTA",M62)))</formula>
    </cfRule>
  </conditionalFormatting>
  <conditionalFormatting sqref="M62">
    <cfRule type="containsText" dxfId="258" priority="565" operator="containsText" text="YÜKSEK">
      <formula>NOT(ISERROR(SEARCH("YÜKSEK",M62)))</formula>
    </cfRule>
  </conditionalFormatting>
  <conditionalFormatting sqref="M62 L29 R29 R40:R43 L40:L43 L68:L79 R68:R79 R24:R26 L24:L26 R31:R38 R11:R16 L31:L38 L10:L16 R51:R56 L49:L56 L18:L19 L21:L22 R18:R22 M60 L20:M20 R58:R66 L58:L66">
    <cfRule type="containsText" dxfId="257" priority="560" operator="containsText" text="TÖLERANS GÖSTERİLEMEZ">
      <formula>NOT(ISERROR(SEARCH("TÖLERANS GÖSTERİLEMEZ",L10)))</formula>
    </cfRule>
    <cfRule type="containsText" dxfId="256" priority="561" operator="containsText" text="ÖNEMLİ">
      <formula>NOT(ISERROR(SEARCH("ÖNEMLİ",L10)))</formula>
    </cfRule>
    <cfRule type="containsText" dxfId="255" priority="562" operator="containsText" text="ORTA DÜZEY">
      <formula>NOT(ISERROR(SEARCH("ORTA DÜZEY",L10)))</formula>
    </cfRule>
    <cfRule type="containsText" dxfId="254" priority="563" operator="containsText" text="KATLANILABİLİR">
      <formula>NOT(ISERROR(SEARCH("KATLANILABİLİR",L10)))</formula>
    </cfRule>
    <cfRule type="containsText" dxfId="253" priority="564" operator="containsText" text="ÖNEMSİZ">
      <formula>NOT(ISERROR(SEARCH("ÖNEMSİZ",L10)))</formula>
    </cfRule>
  </conditionalFormatting>
  <conditionalFormatting sqref="M76">
    <cfRule type="containsText" dxfId="252" priority="544" operator="containsText" text="TÖLERANS GÖSTERİLMEZ">
      <formula>NOT(ISERROR(SEARCH("TÖLERANS GÖSTERİLMEZ",M76)))</formula>
    </cfRule>
    <cfRule type="containsText" dxfId="251" priority="548" operator="containsText" text="TÖLERANS GÖSTERİLMEZ">
      <formula>NOT(ISERROR(SEARCH("TÖLERANS GÖSTERİLMEZ",M76)))</formula>
    </cfRule>
  </conditionalFormatting>
  <conditionalFormatting sqref="M76">
    <cfRule type="containsText" dxfId="250" priority="547" operator="containsText" text="DÜŞÜK">
      <formula>NOT(ISERROR(SEARCH("DÜŞÜK",M76)))</formula>
    </cfRule>
  </conditionalFormatting>
  <conditionalFormatting sqref="M76">
    <cfRule type="containsText" dxfId="249" priority="546" operator="containsText" text="ÖNEMSİZ">
      <formula>NOT(ISERROR(SEARCH("ÖNEMSİZ",M76)))</formula>
    </cfRule>
  </conditionalFormatting>
  <conditionalFormatting sqref="M76">
    <cfRule type="containsText" dxfId="248" priority="545" operator="containsText" text="ORTA">
      <formula>NOT(ISERROR(SEARCH("ORTA",M76)))</formula>
    </cfRule>
  </conditionalFormatting>
  <conditionalFormatting sqref="M76">
    <cfRule type="containsText" dxfId="247" priority="543" operator="containsText" text="YÜKSEK">
      <formula>NOT(ISERROR(SEARCH("YÜKSEK",M76)))</formula>
    </cfRule>
  </conditionalFormatting>
  <conditionalFormatting sqref="M76">
    <cfRule type="containsText" dxfId="246" priority="538" operator="containsText" text="TÖLERANS GÖSTERİLEMEZ">
      <formula>NOT(ISERROR(SEARCH("TÖLERANS GÖSTERİLEMEZ",M76)))</formula>
    </cfRule>
    <cfRule type="containsText" dxfId="245" priority="539" operator="containsText" text="ÖNEMLİ">
      <formula>NOT(ISERROR(SEARCH("ÖNEMLİ",M76)))</formula>
    </cfRule>
    <cfRule type="containsText" dxfId="244" priority="540" operator="containsText" text="ORTA DÜZEY">
      <formula>NOT(ISERROR(SEARCH("ORTA DÜZEY",M76)))</formula>
    </cfRule>
    <cfRule type="containsText" dxfId="243" priority="541" operator="containsText" text="KATLANILABİLİR">
      <formula>NOT(ISERROR(SEARCH("KATLANILABİLİR",M76)))</formula>
    </cfRule>
    <cfRule type="containsText" dxfId="242" priority="542" operator="containsText" text="ÖNEMSİZ">
      <formula>NOT(ISERROR(SEARCH("ÖNEMSİZ",M76)))</formula>
    </cfRule>
  </conditionalFormatting>
  <conditionalFormatting sqref="M33">
    <cfRule type="containsText" dxfId="241" priority="522" operator="containsText" text="TÖLERANS GÖSTERİLMEZ">
      <formula>NOT(ISERROR(SEARCH("TÖLERANS GÖSTERİLMEZ",M33)))</formula>
    </cfRule>
    <cfRule type="containsText" dxfId="240" priority="526" operator="containsText" text="TÖLERANS GÖSTERİLMEZ">
      <formula>NOT(ISERROR(SEARCH("TÖLERANS GÖSTERİLMEZ",M33)))</formula>
    </cfRule>
  </conditionalFormatting>
  <conditionalFormatting sqref="M33">
    <cfRule type="containsText" dxfId="239" priority="525" operator="containsText" text="DÜŞÜK">
      <formula>NOT(ISERROR(SEARCH("DÜŞÜK",M33)))</formula>
    </cfRule>
  </conditionalFormatting>
  <conditionalFormatting sqref="M33">
    <cfRule type="containsText" dxfId="238" priority="524" operator="containsText" text="ÖNEMSİZ">
      <formula>NOT(ISERROR(SEARCH("ÖNEMSİZ",M33)))</formula>
    </cfRule>
  </conditionalFormatting>
  <conditionalFormatting sqref="M33">
    <cfRule type="containsText" dxfId="237" priority="523" operator="containsText" text="ORTA">
      <formula>NOT(ISERROR(SEARCH("ORTA",M33)))</formula>
    </cfRule>
  </conditionalFormatting>
  <conditionalFormatting sqref="M33">
    <cfRule type="containsText" dxfId="236" priority="521" operator="containsText" text="YÜKSEK">
      <formula>NOT(ISERROR(SEARCH("YÜKSEK",M33)))</formula>
    </cfRule>
  </conditionalFormatting>
  <conditionalFormatting sqref="M33">
    <cfRule type="containsText" dxfId="235" priority="516" operator="containsText" text="TÖLERANS GÖSTERİLEMEZ">
      <formula>NOT(ISERROR(SEARCH("TÖLERANS GÖSTERİLEMEZ",M33)))</formula>
    </cfRule>
    <cfRule type="containsText" dxfId="234" priority="517" operator="containsText" text="ÖNEMLİ">
      <formula>NOT(ISERROR(SEARCH("ÖNEMLİ",M33)))</formula>
    </cfRule>
    <cfRule type="containsText" dxfId="233" priority="518" operator="containsText" text="ORTA DÜZEY">
      <formula>NOT(ISERROR(SEARCH("ORTA DÜZEY",M33)))</formula>
    </cfRule>
    <cfRule type="containsText" dxfId="232" priority="519" operator="containsText" text="KATLANILABİLİR">
      <formula>NOT(ISERROR(SEARCH("KATLANILABİLİR",M33)))</formula>
    </cfRule>
    <cfRule type="containsText" dxfId="231" priority="520" operator="containsText" text="ÖNEMSİZ">
      <formula>NOT(ISERROR(SEARCH("ÖNEMSİZ",M33)))</formula>
    </cfRule>
  </conditionalFormatting>
  <conditionalFormatting sqref="M79">
    <cfRule type="containsText" dxfId="230" priority="401" operator="containsText" text="TÖLERANS GÖSTERİLMEZ">
      <formula>NOT(ISERROR(SEARCH("TÖLERANS GÖSTERİLMEZ",M79)))</formula>
    </cfRule>
    <cfRule type="containsText" dxfId="229" priority="405" operator="containsText" text="TÖLERANS GÖSTERİLMEZ">
      <formula>NOT(ISERROR(SEARCH("TÖLERANS GÖSTERİLMEZ",M79)))</formula>
    </cfRule>
  </conditionalFormatting>
  <conditionalFormatting sqref="M79">
    <cfRule type="containsText" dxfId="228" priority="404" operator="containsText" text="DÜŞÜK">
      <formula>NOT(ISERROR(SEARCH("DÜŞÜK",M79)))</formula>
    </cfRule>
  </conditionalFormatting>
  <conditionalFormatting sqref="M79">
    <cfRule type="containsText" dxfId="227" priority="403" operator="containsText" text="ÖNEMSİZ">
      <formula>NOT(ISERROR(SEARCH("ÖNEMSİZ",M79)))</formula>
    </cfRule>
  </conditionalFormatting>
  <conditionalFormatting sqref="M79">
    <cfRule type="containsText" dxfId="226" priority="402" operator="containsText" text="ORTA">
      <formula>NOT(ISERROR(SEARCH("ORTA",M79)))</formula>
    </cfRule>
  </conditionalFormatting>
  <conditionalFormatting sqref="M79">
    <cfRule type="containsText" dxfId="225" priority="400" operator="containsText" text="YÜKSEK">
      <formula>NOT(ISERROR(SEARCH("YÜKSEK",M79)))</formula>
    </cfRule>
  </conditionalFormatting>
  <conditionalFormatting sqref="M79">
    <cfRule type="containsText" dxfId="224" priority="395" operator="containsText" text="TÖLERANS GÖSTERİLEMEZ">
      <formula>NOT(ISERROR(SEARCH("TÖLERANS GÖSTERİLEMEZ",M79)))</formula>
    </cfRule>
    <cfRule type="containsText" dxfId="223" priority="396" operator="containsText" text="ÖNEMLİ">
      <formula>NOT(ISERROR(SEARCH("ÖNEMLİ",M79)))</formula>
    </cfRule>
    <cfRule type="containsText" dxfId="222" priority="397" operator="containsText" text="ORTA DÜZEY">
      <formula>NOT(ISERROR(SEARCH("ORTA DÜZEY",M79)))</formula>
    </cfRule>
    <cfRule type="containsText" dxfId="221" priority="398" operator="containsText" text="KATLANILABİLİR">
      <formula>NOT(ISERROR(SEARCH("KATLANILABİLİR",M79)))</formula>
    </cfRule>
    <cfRule type="containsText" dxfId="220" priority="399" operator="containsText" text="ÖNEMSİZ">
      <formula>NOT(ISERROR(SEARCH("ÖNEMSİZ",M79)))</formula>
    </cfRule>
  </conditionalFormatting>
  <conditionalFormatting sqref="R10">
    <cfRule type="containsText" dxfId="219" priority="368" operator="containsText" text="TÖLERANS GÖSTERİLMEZ">
      <formula>NOT(ISERROR(SEARCH("TÖLERANS GÖSTERİLMEZ",R10)))</formula>
    </cfRule>
    <cfRule type="containsText" dxfId="218" priority="372" operator="containsText" text="TÖLERANS GÖSTERİLMEZ">
      <formula>NOT(ISERROR(SEARCH("TÖLERANS GÖSTERİLMEZ",R10)))</formula>
    </cfRule>
  </conditionalFormatting>
  <conditionalFormatting sqref="R10">
    <cfRule type="containsText" dxfId="217" priority="371" operator="containsText" text="DÜŞÜK">
      <formula>NOT(ISERROR(SEARCH("DÜŞÜK",R10)))</formula>
    </cfRule>
  </conditionalFormatting>
  <conditionalFormatting sqref="R10">
    <cfRule type="containsText" dxfId="216" priority="370" operator="containsText" text="ÖNEMSİZ">
      <formula>NOT(ISERROR(SEARCH("ÖNEMSİZ",R10)))</formula>
    </cfRule>
  </conditionalFormatting>
  <conditionalFormatting sqref="R10">
    <cfRule type="containsText" dxfId="215" priority="369" operator="containsText" text="ORTA">
      <formula>NOT(ISERROR(SEARCH("ORTA",R10)))</formula>
    </cfRule>
  </conditionalFormatting>
  <conditionalFormatting sqref="R10">
    <cfRule type="containsText" dxfId="214" priority="367" operator="containsText" text="YÜKSEK">
      <formula>NOT(ISERROR(SEARCH("YÜKSEK",R10)))</formula>
    </cfRule>
  </conditionalFormatting>
  <conditionalFormatting sqref="R10">
    <cfRule type="containsText" dxfId="213" priority="362" operator="containsText" text="TÖLERANS GÖSTERİLEMEZ">
      <formula>NOT(ISERROR(SEARCH("TÖLERANS GÖSTERİLEMEZ",R10)))</formula>
    </cfRule>
    <cfRule type="containsText" dxfId="212" priority="363" operator="containsText" text="ÖNEMLİ">
      <formula>NOT(ISERROR(SEARCH("ÖNEMLİ",R10)))</formula>
    </cfRule>
    <cfRule type="containsText" dxfId="211" priority="364" operator="containsText" text="ORTA DÜZEY">
      <formula>NOT(ISERROR(SEARCH("ORTA DÜZEY",R10)))</formula>
    </cfRule>
    <cfRule type="containsText" dxfId="210" priority="365" operator="containsText" text="KATLANILABİLİR">
      <formula>NOT(ISERROR(SEARCH("KATLANILABİLİR",R10)))</formula>
    </cfRule>
    <cfRule type="containsText" dxfId="209" priority="366" operator="containsText" text="ÖNEMSİZ">
      <formula>NOT(ISERROR(SEARCH("ÖNEMSİZ",R10)))</formula>
    </cfRule>
  </conditionalFormatting>
  <conditionalFormatting sqref="R67 L67">
    <cfRule type="containsText" dxfId="208" priority="335" operator="containsText" text="TÖLERANS GÖSTERİLMEZ">
      <formula>NOT(ISERROR(SEARCH("TÖLERANS GÖSTERİLMEZ",L67)))</formula>
    </cfRule>
    <cfRule type="containsText" dxfId="207" priority="339" operator="containsText" text="TÖLERANS GÖSTERİLMEZ">
      <formula>NOT(ISERROR(SEARCH("TÖLERANS GÖSTERİLMEZ",L67)))</formula>
    </cfRule>
  </conditionalFormatting>
  <conditionalFormatting sqref="R67 L67">
    <cfRule type="containsText" dxfId="206" priority="338" operator="containsText" text="DÜŞÜK">
      <formula>NOT(ISERROR(SEARCH("DÜŞÜK",L67)))</formula>
    </cfRule>
  </conditionalFormatting>
  <conditionalFormatting sqref="R67 L67">
    <cfRule type="containsText" dxfId="205" priority="337" operator="containsText" text="ÖNEMSİZ">
      <formula>NOT(ISERROR(SEARCH("ÖNEMSİZ",L67)))</formula>
    </cfRule>
  </conditionalFormatting>
  <conditionalFormatting sqref="R67 L67">
    <cfRule type="containsText" dxfId="204" priority="336" operator="containsText" text="ORTA">
      <formula>NOT(ISERROR(SEARCH("ORTA",L67)))</formula>
    </cfRule>
  </conditionalFormatting>
  <conditionalFormatting sqref="R67 L67">
    <cfRule type="containsText" dxfId="203" priority="334" operator="containsText" text="YÜKSEK">
      <formula>NOT(ISERROR(SEARCH("YÜKSEK",L67)))</formula>
    </cfRule>
  </conditionalFormatting>
  <conditionalFormatting sqref="R67 L67">
    <cfRule type="containsText" dxfId="202" priority="329" operator="containsText" text="TÖLERANS GÖSTERİLEMEZ">
      <formula>NOT(ISERROR(SEARCH("TÖLERANS GÖSTERİLEMEZ",L67)))</formula>
    </cfRule>
    <cfRule type="containsText" dxfId="201" priority="330" operator="containsText" text="ÖNEMLİ">
      <formula>NOT(ISERROR(SEARCH("ÖNEMLİ",L67)))</formula>
    </cfRule>
    <cfRule type="containsText" dxfId="200" priority="331" operator="containsText" text="ORTA DÜZEY">
      <formula>NOT(ISERROR(SEARCH("ORTA DÜZEY",L67)))</formula>
    </cfRule>
    <cfRule type="containsText" dxfId="199" priority="332" operator="containsText" text="KATLANILABİLİR">
      <formula>NOT(ISERROR(SEARCH("KATLANILABİLİR",L67)))</formula>
    </cfRule>
    <cfRule type="containsText" dxfId="198" priority="333" operator="containsText" text="ÖNEMSİZ">
      <formula>NOT(ISERROR(SEARCH("ÖNEMSİZ",L67)))</formula>
    </cfRule>
  </conditionalFormatting>
  <conditionalFormatting sqref="R17 L17">
    <cfRule type="containsText" dxfId="197" priority="280" operator="containsText" text="TÖLERANS GÖSTERİLMEZ">
      <formula>NOT(ISERROR(SEARCH("TÖLERANS GÖSTERİLMEZ",L17)))</formula>
    </cfRule>
    <cfRule type="containsText" dxfId="196" priority="284" operator="containsText" text="TÖLERANS GÖSTERİLMEZ">
      <formula>NOT(ISERROR(SEARCH("TÖLERANS GÖSTERİLMEZ",L17)))</formula>
    </cfRule>
  </conditionalFormatting>
  <conditionalFormatting sqref="R17 L17">
    <cfRule type="containsText" dxfId="195" priority="283" operator="containsText" text="DÜŞÜK">
      <formula>NOT(ISERROR(SEARCH("DÜŞÜK",L17)))</formula>
    </cfRule>
  </conditionalFormatting>
  <conditionalFormatting sqref="R17 L17">
    <cfRule type="containsText" dxfId="194" priority="282" operator="containsText" text="ÖNEMSİZ">
      <formula>NOT(ISERROR(SEARCH("ÖNEMSİZ",L17)))</formula>
    </cfRule>
  </conditionalFormatting>
  <conditionalFormatting sqref="R17 L17">
    <cfRule type="containsText" dxfId="193" priority="281" operator="containsText" text="ORTA">
      <formula>NOT(ISERROR(SEARCH("ORTA",L17)))</formula>
    </cfRule>
  </conditionalFormatting>
  <conditionalFormatting sqref="R17 L17">
    <cfRule type="containsText" dxfId="192" priority="279" operator="containsText" text="YÜKSEK">
      <formula>NOT(ISERROR(SEARCH("YÜKSEK",L17)))</formula>
    </cfRule>
  </conditionalFormatting>
  <conditionalFormatting sqref="R49:R50">
    <cfRule type="containsText" dxfId="191" priority="258" operator="containsText" text="TÖLERANS GÖSTERİLMEZ">
      <formula>NOT(ISERROR(SEARCH("TÖLERANS GÖSTERİLMEZ",R49)))</formula>
    </cfRule>
    <cfRule type="containsText" dxfId="190" priority="262" operator="containsText" text="TÖLERANS GÖSTERİLMEZ">
      <formula>NOT(ISERROR(SEARCH("TÖLERANS GÖSTERİLMEZ",R49)))</formula>
    </cfRule>
  </conditionalFormatting>
  <conditionalFormatting sqref="R49:R50">
    <cfRule type="containsText" dxfId="189" priority="261" operator="containsText" text="DÜŞÜK">
      <formula>NOT(ISERROR(SEARCH("DÜŞÜK",R49)))</formula>
    </cfRule>
  </conditionalFormatting>
  <conditionalFormatting sqref="R49:R50">
    <cfRule type="containsText" dxfId="188" priority="260" operator="containsText" text="ÖNEMSİZ">
      <formula>NOT(ISERROR(SEARCH("ÖNEMSİZ",R49)))</formula>
    </cfRule>
  </conditionalFormatting>
  <conditionalFormatting sqref="R49:R50">
    <cfRule type="containsText" dxfId="187" priority="259" operator="containsText" text="ORTA">
      <formula>NOT(ISERROR(SEARCH("ORTA",R49)))</formula>
    </cfRule>
  </conditionalFormatting>
  <conditionalFormatting sqref="R49:R50">
    <cfRule type="containsText" dxfId="186" priority="257" operator="containsText" text="YÜKSEK">
      <formula>NOT(ISERROR(SEARCH("YÜKSEK",R49)))</formula>
    </cfRule>
  </conditionalFormatting>
  <conditionalFormatting sqref="R17 L17">
    <cfRule type="containsText" dxfId="185" priority="274" operator="containsText" text="TÖLERANS GÖSTERİLEMEZ">
      <formula>NOT(ISERROR(SEARCH("TÖLERANS GÖSTERİLEMEZ",L17)))</formula>
    </cfRule>
    <cfRule type="containsText" dxfId="184" priority="275" operator="containsText" text="ÖNEMLİ">
      <formula>NOT(ISERROR(SEARCH("ÖNEMLİ",L17)))</formula>
    </cfRule>
    <cfRule type="containsText" dxfId="183" priority="276" operator="containsText" text="ORTA DÜZEY">
      <formula>NOT(ISERROR(SEARCH("ORTA DÜZEY",L17)))</formula>
    </cfRule>
    <cfRule type="containsText" dxfId="182" priority="277" operator="containsText" text="KATLANILABİLİR">
      <formula>NOT(ISERROR(SEARCH("KATLANILABİLİR",L17)))</formula>
    </cfRule>
    <cfRule type="containsText" dxfId="181" priority="278" operator="containsText" text="ÖNEMSİZ">
      <formula>NOT(ISERROR(SEARCH("ÖNEMSİZ",L17)))</formula>
    </cfRule>
  </conditionalFormatting>
  <conditionalFormatting sqref="R49:R50">
    <cfRule type="containsText" dxfId="180" priority="252" operator="containsText" text="TÖLERANS GÖSTERİLEMEZ">
      <formula>NOT(ISERROR(SEARCH("TÖLERANS GÖSTERİLEMEZ",R49)))</formula>
    </cfRule>
    <cfRule type="containsText" dxfId="179" priority="253" operator="containsText" text="ÖNEMLİ">
      <formula>NOT(ISERROR(SEARCH("ÖNEMLİ",R49)))</formula>
    </cfRule>
    <cfRule type="containsText" dxfId="178" priority="254" operator="containsText" text="ORTA DÜZEY">
      <formula>NOT(ISERROR(SEARCH("ORTA DÜZEY",R49)))</formula>
    </cfRule>
    <cfRule type="containsText" dxfId="177" priority="255" operator="containsText" text="KATLANILABİLİR">
      <formula>NOT(ISERROR(SEARCH("KATLANILABİLİR",R49)))</formula>
    </cfRule>
    <cfRule type="containsText" dxfId="176" priority="256" operator="containsText" text="ÖNEMSİZ">
      <formula>NOT(ISERROR(SEARCH("ÖNEMSİZ",R49)))</formula>
    </cfRule>
  </conditionalFormatting>
  <conditionalFormatting sqref="R39 L39">
    <cfRule type="containsText" dxfId="175" priority="236" operator="containsText" text="TÖLERANS GÖSTERİLMEZ">
      <formula>NOT(ISERROR(SEARCH("TÖLERANS GÖSTERİLMEZ",L39)))</formula>
    </cfRule>
    <cfRule type="containsText" dxfId="174" priority="240" operator="containsText" text="TÖLERANS GÖSTERİLMEZ">
      <formula>NOT(ISERROR(SEARCH("TÖLERANS GÖSTERİLMEZ",L39)))</formula>
    </cfRule>
  </conditionalFormatting>
  <conditionalFormatting sqref="R39 L39">
    <cfRule type="containsText" dxfId="173" priority="239" operator="containsText" text="DÜŞÜK">
      <formula>NOT(ISERROR(SEARCH("DÜŞÜK",L39)))</formula>
    </cfRule>
  </conditionalFormatting>
  <conditionalFormatting sqref="R39 L39">
    <cfRule type="containsText" dxfId="172" priority="238" operator="containsText" text="ÖNEMSİZ">
      <formula>NOT(ISERROR(SEARCH("ÖNEMSİZ",L39)))</formula>
    </cfRule>
  </conditionalFormatting>
  <conditionalFormatting sqref="R39 L39">
    <cfRule type="containsText" dxfId="171" priority="237" operator="containsText" text="ORTA">
      <formula>NOT(ISERROR(SEARCH("ORTA",L39)))</formula>
    </cfRule>
  </conditionalFormatting>
  <conditionalFormatting sqref="R39 L39">
    <cfRule type="containsText" dxfId="170" priority="235" operator="containsText" text="YÜKSEK">
      <formula>NOT(ISERROR(SEARCH("YÜKSEK",L39)))</formula>
    </cfRule>
  </conditionalFormatting>
  <conditionalFormatting sqref="R39 L39">
    <cfRule type="containsText" dxfId="169" priority="230" operator="containsText" text="TÖLERANS GÖSTERİLEMEZ">
      <formula>NOT(ISERROR(SEARCH("TÖLERANS GÖSTERİLEMEZ",L39)))</formula>
    </cfRule>
    <cfRule type="containsText" dxfId="168" priority="231" operator="containsText" text="ÖNEMLİ">
      <formula>NOT(ISERROR(SEARCH("ÖNEMLİ",L39)))</formula>
    </cfRule>
    <cfRule type="containsText" dxfId="167" priority="232" operator="containsText" text="ORTA DÜZEY">
      <formula>NOT(ISERROR(SEARCH("ORTA DÜZEY",L39)))</formula>
    </cfRule>
    <cfRule type="containsText" dxfId="166" priority="233" operator="containsText" text="KATLANILABİLİR">
      <formula>NOT(ISERROR(SEARCH("KATLANILABİLİR",L39)))</formula>
    </cfRule>
    <cfRule type="containsText" dxfId="165" priority="234" operator="containsText" text="ÖNEMSİZ">
      <formula>NOT(ISERROR(SEARCH("ÖNEMSİZ",L39)))</formula>
    </cfRule>
  </conditionalFormatting>
  <conditionalFormatting sqref="R28 L28">
    <cfRule type="containsText" dxfId="164" priority="225" operator="containsText" text="TÖLERANS GÖSTERİLMEZ">
      <formula>NOT(ISERROR(SEARCH("TÖLERANS GÖSTERİLMEZ",L28)))</formula>
    </cfRule>
    <cfRule type="containsText" dxfId="163" priority="229" operator="containsText" text="TÖLERANS GÖSTERİLMEZ">
      <formula>NOT(ISERROR(SEARCH("TÖLERANS GÖSTERİLMEZ",L28)))</formula>
    </cfRule>
  </conditionalFormatting>
  <conditionalFormatting sqref="R28 L28">
    <cfRule type="containsText" dxfId="162" priority="228" operator="containsText" text="DÜŞÜK">
      <formula>NOT(ISERROR(SEARCH("DÜŞÜK",L28)))</formula>
    </cfRule>
  </conditionalFormatting>
  <conditionalFormatting sqref="R28 L28">
    <cfRule type="containsText" dxfId="161" priority="227" operator="containsText" text="ÖNEMSİZ">
      <formula>NOT(ISERROR(SEARCH("ÖNEMSİZ",L28)))</formula>
    </cfRule>
  </conditionalFormatting>
  <conditionalFormatting sqref="R28 L28">
    <cfRule type="containsText" dxfId="160" priority="226" operator="containsText" text="ORTA">
      <formula>NOT(ISERROR(SEARCH("ORTA",L28)))</formula>
    </cfRule>
  </conditionalFormatting>
  <conditionalFormatting sqref="L28 R28">
    <cfRule type="containsText" dxfId="159" priority="224" operator="containsText" text="YÜKSEK">
      <formula>NOT(ISERROR(SEARCH("YÜKSEK",L28)))</formula>
    </cfRule>
  </conditionalFormatting>
  <conditionalFormatting sqref="L28 R28">
    <cfRule type="containsText" dxfId="158" priority="214" operator="containsText" text="TÖLERANS GÖSTERİLEMEZ">
      <formula>NOT(ISERROR(SEARCH("TÖLERANS GÖSTERİLEMEZ",L28)))</formula>
    </cfRule>
    <cfRule type="containsText" dxfId="157" priority="215" operator="containsText" text="ÖNEMLİ">
      <formula>NOT(ISERROR(SEARCH("ÖNEMLİ",L28)))</formula>
    </cfRule>
    <cfRule type="containsText" dxfId="156" priority="216" operator="containsText" text="ORTA DÜZEY">
      <formula>NOT(ISERROR(SEARCH("ORTA DÜZEY",L28)))</formula>
    </cfRule>
    <cfRule type="containsText" dxfId="155" priority="217" operator="containsText" text="KATLANILABİLİR">
      <formula>NOT(ISERROR(SEARCH("KATLANILABİLİR",L28)))</formula>
    </cfRule>
    <cfRule type="containsText" dxfId="154" priority="218" operator="containsText" text="ÖNEMSİZ">
      <formula>NOT(ISERROR(SEARCH("ÖNEMSİZ",L28)))</formula>
    </cfRule>
  </conditionalFormatting>
  <conditionalFormatting sqref="L30 R30">
    <cfRule type="containsText" dxfId="153" priority="209" operator="containsText" text="TÖLERANS GÖSTERİLMEZ">
      <formula>NOT(ISERROR(SEARCH("TÖLERANS GÖSTERİLMEZ",L30)))</formula>
    </cfRule>
    <cfRule type="containsText" dxfId="152" priority="213" operator="containsText" text="TÖLERANS GÖSTERİLMEZ">
      <formula>NOT(ISERROR(SEARCH("TÖLERANS GÖSTERİLMEZ",L30)))</formula>
    </cfRule>
  </conditionalFormatting>
  <conditionalFormatting sqref="L30 R30">
    <cfRule type="containsText" dxfId="151" priority="212" operator="containsText" text="DÜŞÜK">
      <formula>NOT(ISERROR(SEARCH("DÜŞÜK",L30)))</formula>
    </cfRule>
  </conditionalFormatting>
  <conditionalFormatting sqref="L30 R30">
    <cfRule type="containsText" dxfId="150" priority="211" operator="containsText" text="ÖNEMSİZ">
      <formula>NOT(ISERROR(SEARCH("ÖNEMSİZ",L30)))</formula>
    </cfRule>
  </conditionalFormatting>
  <conditionalFormatting sqref="L30 R30">
    <cfRule type="containsText" dxfId="149" priority="210" operator="containsText" text="ORTA">
      <formula>NOT(ISERROR(SEARCH("ORTA",L30)))</formula>
    </cfRule>
  </conditionalFormatting>
  <conditionalFormatting sqref="L30 R30">
    <cfRule type="containsText" dxfId="148" priority="208" operator="containsText" text="YÜKSEK">
      <formula>NOT(ISERROR(SEARCH("YÜKSEK",L30)))</formula>
    </cfRule>
  </conditionalFormatting>
  <conditionalFormatting sqref="R30 L30">
    <cfRule type="containsText" dxfId="147" priority="198" operator="containsText" text="TÖLERANS GÖSTERİLEMEZ">
      <formula>NOT(ISERROR(SEARCH("TÖLERANS GÖSTERİLEMEZ",L30)))</formula>
    </cfRule>
    <cfRule type="containsText" dxfId="146" priority="199" operator="containsText" text="ÖNEMLİ">
      <formula>NOT(ISERROR(SEARCH("ÖNEMLİ",L30)))</formula>
    </cfRule>
    <cfRule type="containsText" dxfId="145" priority="200" operator="containsText" text="ORTA DÜZEY">
      <formula>NOT(ISERROR(SEARCH("ORTA DÜZEY",L30)))</formula>
    </cfRule>
    <cfRule type="containsText" dxfId="144" priority="201" operator="containsText" text="KATLANILABİLİR">
      <formula>NOT(ISERROR(SEARCH("KATLANILABİLİR",L30)))</formula>
    </cfRule>
    <cfRule type="containsText" dxfId="143" priority="202" operator="containsText" text="ÖNEMSİZ">
      <formula>NOT(ISERROR(SEARCH("ÖNEMSİZ",L30)))</formula>
    </cfRule>
  </conditionalFormatting>
  <conditionalFormatting sqref="L27 R27">
    <cfRule type="containsText" dxfId="142" priority="133" operator="containsText" text="TÖLERANS GÖSTERİLEMEZ">
      <formula>NOT(ISERROR(SEARCH("TÖLERANS GÖSTERİLEMEZ",L27)))</formula>
    </cfRule>
    <cfRule type="containsText" dxfId="141" priority="134" operator="containsText" text="ÖNEMLİ">
      <formula>NOT(ISERROR(SEARCH("ÖNEMLİ",L27)))</formula>
    </cfRule>
    <cfRule type="containsText" dxfId="140" priority="135" operator="containsText" text="ORTA DÜZEY">
      <formula>NOT(ISERROR(SEARCH("ORTA DÜZEY",L27)))</formula>
    </cfRule>
    <cfRule type="containsText" dxfId="139" priority="136" operator="containsText" text="KATLANILABİLİR">
      <formula>NOT(ISERROR(SEARCH("KATLANILABİLİR",L27)))</formula>
    </cfRule>
    <cfRule type="containsText" dxfId="138" priority="137" operator="containsText" text="ÖNEMSİZ">
      <formula>NOT(ISERROR(SEARCH("ÖNEMSİZ",L27)))</formula>
    </cfRule>
  </conditionalFormatting>
  <conditionalFormatting sqref="L44">
    <cfRule type="containsText" dxfId="137" priority="128" operator="containsText" text="TÖLERANS GÖSTERİLMEZ">
      <formula>NOT(ISERROR(SEARCH("TÖLERANS GÖSTERİLMEZ",L44)))</formula>
    </cfRule>
    <cfRule type="containsText" dxfId="136" priority="132" operator="containsText" text="TÖLERANS GÖSTERİLMEZ">
      <formula>NOT(ISERROR(SEARCH("TÖLERANS GÖSTERİLMEZ",L44)))</formula>
    </cfRule>
  </conditionalFormatting>
  <conditionalFormatting sqref="L44">
    <cfRule type="containsText" dxfId="135" priority="131" operator="containsText" text="DÜŞÜK">
      <formula>NOT(ISERROR(SEARCH("DÜŞÜK",L44)))</formula>
    </cfRule>
  </conditionalFormatting>
  <conditionalFormatting sqref="L44">
    <cfRule type="containsText" dxfId="134" priority="130" operator="containsText" text="ÖNEMSİZ">
      <formula>NOT(ISERROR(SEARCH("ÖNEMSİZ",L44)))</formula>
    </cfRule>
  </conditionalFormatting>
  <conditionalFormatting sqref="L44">
    <cfRule type="containsText" dxfId="133" priority="129" operator="containsText" text="ORTA">
      <formula>NOT(ISERROR(SEARCH("ORTA",L44)))</formula>
    </cfRule>
  </conditionalFormatting>
  <conditionalFormatting sqref="L44">
    <cfRule type="containsText" dxfId="132" priority="127" operator="containsText" text="YÜKSEK">
      <formula>NOT(ISERROR(SEARCH("YÜKSEK",L44)))</formula>
    </cfRule>
  </conditionalFormatting>
  <conditionalFormatting sqref="L44">
    <cfRule type="containsText" dxfId="131" priority="122" operator="containsText" text="TÖLERANS GÖSTERİLEMEZ">
      <formula>NOT(ISERROR(SEARCH("TÖLERANS GÖSTERİLEMEZ",L44)))</formula>
    </cfRule>
    <cfRule type="containsText" dxfId="130" priority="123" operator="containsText" text="ÖNEMLİ">
      <formula>NOT(ISERROR(SEARCH("ÖNEMLİ",L44)))</formula>
    </cfRule>
    <cfRule type="containsText" dxfId="129" priority="124" operator="containsText" text="ORTA DÜZEY">
      <formula>NOT(ISERROR(SEARCH("ORTA DÜZEY",L44)))</formula>
    </cfRule>
    <cfRule type="containsText" dxfId="128" priority="125" operator="containsText" text="KATLANILABİLİR">
      <formula>NOT(ISERROR(SEARCH("KATLANILABİLİR",L44)))</formula>
    </cfRule>
    <cfRule type="containsText" dxfId="127" priority="126" operator="containsText" text="ÖNEMSİZ">
      <formula>NOT(ISERROR(SEARCH("ÖNEMSİZ",L44)))</formula>
    </cfRule>
  </conditionalFormatting>
  <conditionalFormatting sqref="R27 L27">
    <cfRule type="containsText" dxfId="126" priority="139" operator="containsText" text="TÖLERANS GÖSTERİLMEZ">
      <formula>NOT(ISERROR(SEARCH("TÖLERANS GÖSTERİLMEZ",L27)))</formula>
    </cfRule>
    <cfRule type="containsText" dxfId="125" priority="143" operator="containsText" text="TÖLERANS GÖSTERİLMEZ">
      <formula>NOT(ISERROR(SEARCH("TÖLERANS GÖSTERİLMEZ",L27)))</formula>
    </cfRule>
  </conditionalFormatting>
  <conditionalFormatting sqref="R27 L27">
    <cfRule type="containsText" dxfId="124" priority="142" operator="containsText" text="DÜŞÜK">
      <formula>NOT(ISERROR(SEARCH("DÜŞÜK",L27)))</formula>
    </cfRule>
  </conditionalFormatting>
  <conditionalFormatting sqref="R27 L27">
    <cfRule type="containsText" dxfId="123" priority="141" operator="containsText" text="ÖNEMSİZ">
      <formula>NOT(ISERROR(SEARCH("ÖNEMSİZ",L27)))</formula>
    </cfRule>
  </conditionalFormatting>
  <conditionalFormatting sqref="R27 L27">
    <cfRule type="containsText" dxfId="122" priority="140" operator="containsText" text="ORTA">
      <formula>NOT(ISERROR(SEARCH("ORTA",L27)))</formula>
    </cfRule>
  </conditionalFormatting>
  <conditionalFormatting sqref="L27 R27">
    <cfRule type="containsText" dxfId="121" priority="138" operator="containsText" text="YÜKSEK">
      <formula>NOT(ISERROR(SEARCH("YÜKSEK",L27)))</formula>
    </cfRule>
  </conditionalFormatting>
  <conditionalFormatting sqref="R44">
    <cfRule type="containsText" dxfId="120" priority="111" operator="containsText" text="TÖLERANS GÖSTERİLEMEZ">
      <formula>NOT(ISERROR(SEARCH("TÖLERANS GÖSTERİLEMEZ",R44)))</formula>
    </cfRule>
    <cfRule type="containsText" dxfId="119" priority="112" operator="containsText" text="ÖNEMLİ">
      <formula>NOT(ISERROR(SEARCH("ÖNEMLİ",R44)))</formula>
    </cfRule>
    <cfRule type="containsText" dxfId="118" priority="113" operator="containsText" text="ORTA DÜZEY">
      <formula>NOT(ISERROR(SEARCH("ORTA DÜZEY",R44)))</formula>
    </cfRule>
    <cfRule type="containsText" dxfId="117" priority="114" operator="containsText" text="KATLANILABİLİR">
      <formula>NOT(ISERROR(SEARCH("KATLANILABİLİR",R44)))</formula>
    </cfRule>
    <cfRule type="containsText" dxfId="116" priority="115" operator="containsText" text="ÖNEMSİZ">
      <formula>NOT(ISERROR(SEARCH("ÖNEMSİZ",R44)))</formula>
    </cfRule>
  </conditionalFormatting>
  <conditionalFormatting sqref="L45">
    <cfRule type="containsText" dxfId="115" priority="106" operator="containsText" text="TÖLERANS GÖSTERİLMEZ">
      <formula>NOT(ISERROR(SEARCH("TÖLERANS GÖSTERİLMEZ",L45)))</formula>
    </cfRule>
    <cfRule type="containsText" dxfId="114" priority="110" operator="containsText" text="TÖLERANS GÖSTERİLMEZ">
      <formula>NOT(ISERROR(SEARCH("TÖLERANS GÖSTERİLMEZ",L45)))</formula>
    </cfRule>
  </conditionalFormatting>
  <conditionalFormatting sqref="L45">
    <cfRule type="containsText" dxfId="113" priority="109" operator="containsText" text="DÜŞÜK">
      <formula>NOT(ISERROR(SEARCH("DÜŞÜK",L45)))</formula>
    </cfRule>
  </conditionalFormatting>
  <conditionalFormatting sqref="L45">
    <cfRule type="containsText" dxfId="112" priority="108" operator="containsText" text="ÖNEMSİZ">
      <formula>NOT(ISERROR(SEARCH("ÖNEMSİZ",L45)))</formula>
    </cfRule>
  </conditionalFormatting>
  <conditionalFormatting sqref="L45">
    <cfRule type="containsText" dxfId="111" priority="107" operator="containsText" text="ORTA">
      <formula>NOT(ISERROR(SEARCH("ORTA",L45)))</formula>
    </cfRule>
  </conditionalFormatting>
  <conditionalFormatting sqref="L45">
    <cfRule type="containsText" dxfId="110" priority="105" operator="containsText" text="YÜKSEK">
      <formula>NOT(ISERROR(SEARCH("YÜKSEK",L45)))</formula>
    </cfRule>
  </conditionalFormatting>
  <conditionalFormatting sqref="L45">
    <cfRule type="containsText" dxfId="109" priority="100" operator="containsText" text="TÖLERANS GÖSTERİLEMEZ">
      <formula>NOT(ISERROR(SEARCH("TÖLERANS GÖSTERİLEMEZ",L45)))</formula>
    </cfRule>
    <cfRule type="containsText" dxfId="108" priority="101" operator="containsText" text="ÖNEMLİ">
      <formula>NOT(ISERROR(SEARCH("ÖNEMLİ",L45)))</formula>
    </cfRule>
    <cfRule type="containsText" dxfId="107" priority="102" operator="containsText" text="ORTA DÜZEY">
      <formula>NOT(ISERROR(SEARCH("ORTA DÜZEY",L45)))</formula>
    </cfRule>
    <cfRule type="containsText" dxfId="106" priority="103" operator="containsText" text="KATLANILABİLİR">
      <formula>NOT(ISERROR(SEARCH("KATLANILABİLİR",L45)))</formula>
    </cfRule>
    <cfRule type="containsText" dxfId="105" priority="104" operator="containsText" text="ÖNEMSİZ">
      <formula>NOT(ISERROR(SEARCH("ÖNEMSİZ",L45)))</formula>
    </cfRule>
  </conditionalFormatting>
  <conditionalFormatting sqref="R44">
    <cfRule type="containsText" dxfId="104" priority="117" operator="containsText" text="TÖLERANS GÖSTERİLMEZ">
      <formula>NOT(ISERROR(SEARCH("TÖLERANS GÖSTERİLMEZ",R44)))</formula>
    </cfRule>
    <cfRule type="containsText" dxfId="103" priority="121" operator="containsText" text="TÖLERANS GÖSTERİLMEZ">
      <formula>NOT(ISERROR(SEARCH("TÖLERANS GÖSTERİLMEZ",R44)))</formula>
    </cfRule>
  </conditionalFormatting>
  <conditionalFormatting sqref="R44">
    <cfRule type="containsText" dxfId="102" priority="120" operator="containsText" text="DÜŞÜK">
      <formula>NOT(ISERROR(SEARCH("DÜŞÜK",R44)))</formula>
    </cfRule>
  </conditionalFormatting>
  <conditionalFormatting sqref="R44">
    <cfRule type="containsText" dxfId="101" priority="119" operator="containsText" text="ÖNEMSİZ">
      <formula>NOT(ISERROR(SEARCH("ÖNEMSİZ",R44)))</formula>
    </cfRule>
  </conditionalFormatting>
  <conditionalFormatting sqref="R44">
    <cfRule type="containsText" dxfId="100" priority="118" operator="containsText" text="ORTA">
      <formula>NOT(ISERROR(SEARCH("ORTA",R44)))</formula>
    </cfRule>
  </conditionalFormatting>
  <conditionalFormatting sqref="R44">
    <cfRule type="containsText" dxfId="99" priority="116" operator="containsText" text="YÜKSEK">
      <formula>NOT(ISERROR(SEARCH("YÜKSEK",R44)))</formula>
    </cfRule>
  </conditionalFormatting>
  <conditionalFormatting sqref="R45">
    <cfRule type="containsText" dxfId="98" priority="89" operator="containsText" text="TÖLERANS GÖSTERİLEMEZ">
      <formula>NOT(ISERROR(SEARCH("TÖLERANS GÖSTERİLEMEZ",R45)))</formula>
    </cfRule>
    <cfRule type="containsText" dxfId="97" priority="90" operator="containsText" text="ÖNEMLİ">
      <formula>NOT(ISERROR(SEARCH("ÖNEMLİ",R45)))</formula>
    </cfRule>
    <cfRule type="containsText" dxfId="96" priority="91" operator="containsText" text="ORTA DÜZEY">
      <formula>NOT(ISERROR(SEARCH("ORTA DÜZEY",R45)))</formula>
    </cfRule>
    <cfRule type="containsText" dxfId="95" priority="92" operator="containsText" text="KATLANILABİLİR">
      <formula>NOT(ISERROR(SEARCH("KATLANILABİLİR",R45)))</formula>
    </cfRule>
    <cfRule type="containsText" dxfId="94" priority="93" operator="containsText" text="ÖNEMSİZ">
      <formula>NOT(ISERROR(SEARCH("ÖNEMSİZ",R45)))</formula>
    </cfRule>
  </conditionalFormatting>
  <conditionalFormatting sqref="L46">
    <cfRule type="containsText" dxfId="93" priority="84" operator="containsText" text="TÖLERANS GÖSTERİLMEZ">
      <formula>NOT(ISERROR(SEARCH("TÖLERANS GÖSTERİLMEZ",L46)))</formula>
    </cfRule>
    <cfRule type="containsText" dxfId="92" priority="88" operator="containsText" text="TÖLERANS GÖSTERİLMEZ">
      <formula>NOT(ISERROR(SEARCH("TÖLERANS GÖSTERİLMEZ",L46)))</formula>
    </cfRule>
  </conditionalFormatting>
  <conditionalFormatting sqref="L46">
    <cfRule type="containsText" dxfId="91" priority="87" operator="containsText" text="DÜŞÜK">
      <formula>NOT(ISERROR(SEARCH("DÜŞÜK",L46)))</formula>
    </cfRule>
  </conditionalFormatting>
  <conditionalFormatting sqref="L46">
    <cfRule type="containsText" dxfId="90" priority="86" operator="containsText" text="ÖNEMSİZ">
      <formula>NOT(ISERROR(SEARCH("ÖNEMSİZ",L46)))</formula>
    </cfRule>
  </conditionalFormatting>
  <conditionalFormatting sqref="L46">
    <cfRule type="containsText" dxfId="89" priority="85" operator="containsText" text="ORTA">
      <formula>NOT(ISERROR(SEARCH("ORTA",L46)))</formula>
    </cfRule>
  </conditionalFormatting>
  <conditionalFormatting sqref="L46">
    <cfRule type="containsText" dxfId="88" priority="83" operator="containsText" text="YÜKSEK">
      <formula>NOT(ISERROR(SEARCH("YÜKSEK",L46)))</formula>
    </cfRule>
  </conditionalFormatting>
  <conditionalFormatting sqref="L46">
    <cfRule type="containsText" dxfId="87" priority="78" operator="containsText" text="TÖLERANS GÖSTERİLEMEZ">
      <formula>NOT(ISERROR(SEARCH("TÖLERANS GÖSTERİLEMEZ",L46)))</formula>
    </cfRule>
    <cfRule type="containsText" dxfId="86" priority="79" operator="containsText" text="ÖNEMLİ">
      <formula>NOT(ISERROR(SEARCH("ÖNEMLİ",L46)))</formula>
    </cfRule>
    <cfRule type="containsText" dxfId="85" priority="80" operator="containsText" text="ORTA DÜZEY">
      <formula>NOT(ISERROR(SEARCH("ORTA DÜZEY",L46)))</formula>
    </cfRule>
    <cfRule type="containsText" dxfId="84" priority="81" operator="containsText" text="KATLANILABİLİR">
      <formula>NOT(ISERROR(SEARCH("KATLANILABİLİR",L46)))</formula>
    </cfRule>
    <cfRule type="containsText" dxfId="83" priority="82" operator="containsText" text="ÖNEMSİZ">
      <formula>NOT(ISERROR(SEARCH("ÖNEMSİZ",L46)))</formula>
    </cfRule>
  </conditionalFormatting>
  <conditionalFormatting sqref="R45">
    <cfRule type="containsText" dxfId="82" priority="95" operator="containsText" text="TÖLERANS GÖSTERİLMEZ">
      <formula>NOT(ISERROR(SEARCH("TÖLERANS GÖSTERİLMEZ",R45)))</formula>
    </cfRule>
    <cfRule type="containsText" dxfId="81" priority="99" operator="containsText" text="TÖLERANS GÖSTERİLMEZ">
      <formula>NOT(ISERROR(SEARCH("TÖLERANS GÖSTERİLMEZ",R45)))</formula>
    </cfRule>
  </conditionalFormatting>
  <conditionalFormatting sqref="R45">
    <cfRule type="containsText" dxfId="80" priority="98" operator="containsText" text="DÜŞÜK">
      <formula>NOT(ISERROR(SEARCH("DÜŞÜK",R45)))</formula>
    </cfRule>
  </conditionalFormatting>
  <conditionalFormatting sqref="R45">
    <cfRule type="containsText" dxfId="79" priority="97" operator="containsText" text="ÖNEMSİZ">
      <formula>NOT(ISERROR(SEARCH("ÖNEMSİZ",R45)))</formula>
    </cfRule>
  </conditionalFormatting>
  <conditionalFormatting sqref="R45">
    <cfRule type="containsText" dxfId="78" priority="96" operator="containsText" text="ORTA">
      <formula>NOT(ISERROR(SEARCH("ORTA",R45)))</formula>
    </cfRule>
  </conditionalFormatting>
  <conditionalFormatting sqref="R45">
    <cfRule type="containsText" dxfId="77" priority="94" operator="containsText" text="YÜKSEK">
      <formula>NOT(ISERROR(SEARCH("YÜKSEK",R45)))</formula>
    </cfRule>
  </conditionalFormatting>
  <conditionalFormatting sqref="R46">
    <cfRule type="containsText" dxfId="76" priority="67" operator="containsText" text="TÖLERANS GÖSTERİLEMEZ">
      <formula>NOT(ISERROR(SEARCH("TÖLERANS GÖSTERİLEMEZ",R46)))</formula>
    </cfRule>
    <cfRule type="containsText" dxfId="75" priority="68" operator="containsText" text="ÖNEMLİ">
      <formula>NOT(ISERROR(SEARCH("ÖNEMLİ",R46)))</formula>
    </cfRule>
    <cfRule type="containsText" dxfId="74" priority="69" operator="containsText" text="ORTA DÜZEY">
      <formula>NOT(ISERROR(SEARCH("ORTA DÜZEY",R46)))</formula>
    </cfRule>
    <cfRule type="containsText" dxfId="73" priority="70" operator="containsText" text="KATLANILABİLİR">
      <formula>NOT(ISERROR(SEARCH("KATLANILABİLİR",R46)))</formula>
    </cfRule>
    <cfRule type="containsText" dxfId="72" priority="71" operator="containsText" text="ÖNEMSİZ">
      <formula>NOT(ISERROR(SEARCH("ÖNEMSİZ",R46)))</formula>
    </cfRule>
  </conditionalFormatting>
  <conditionalFormatting sqref="L47">
    <cfRule type="containsText" dxfId="71" priority="62" operator="containsText" text="TÖLERANS GÖSTERİLMEZ">
      <formula>NOT(ISERROR(SEARCH("TÖLERANS GÖSTERİLMEZ",L47)))</formula>
    </cfRule>
    <cfRule type="containsText" dxfId="70" priority="66" operator="containsText" text="TÖLERANS GÖSTERİLMEZ">
      <formula>NOT(ISERROR(SEARCH("TÖLERANS GÖSTERİLMEZ",L47)))</formula>
    </cfRule>
  </conditionalFormatting>
  <conditionalFormatting sqref="L47">
    <cfRule type="containsText" dxfId="69" priority="65" operator="containsText" text="DÜŞÜK">
      <formula>NOT(ISERROR(SEARCH("DÜŞÜK",L47)))</formula>
    </cfRule>
  </conditionalFormatting>
  <conditionalFormatting sqref="L47">
    <cfRule type="containsText" dxfId="68" priority="64" operator="containsText" text="ÖNEMSİZ">
      <formula>NOT(ISERROR(SEARCH("ÖNEMSİZ",L47)))</formula>
    </cfRule>
  </conditionalFormatting>
  <conditionalFormatting sqref="L47">
    <cfRule type="containsText" dxfId="67" priority="63" operator="containsText" text="ORTA">
      <formula>NOT(ISERROR(SEARCH("ORTA",L47)))</formula>
    </cfRule>
  </conditionalFormatting>
  <conditionalFormatting sqref="L47">
    <cfRule type="containsText" dxfId="66" priority="61" operator="containsText" text="YÜKSEK">
      <formula>NOT(ISERROR(SEARCH("YÜKSEK",L47)))</formula>
    </cfRule>
  </conditionalFormatting>
  <conditionalFormatting sqref="L47">
    <cfRule type="containsText" dxfId="65" priority="56" operator="containsText" text="TÖLERANS GÖSTERİLEMEZ">
      <formula>NOT(ISERROR(SEARCH("TÖLERANS GÖSTERİLEMEZ",L47)))</formula>
    </cfRule>
    <cfRule type="containsText" dxfId="64" priority="57" operator="containsText" text="ÖNEMLİ">
      <formula>NOT(ISERROR(SEARCH("ÖNEMLİ",L47)))</formula>
    </cfRule>
    <cfRule type="containsText" dxfId="63" priority="58" operator="containsText" text="ORTA DÜZEY">
      <formula>NOT(ISERROR(SEARCH("ORTA DÜZEY",L47)))</formula>
    </cfRule>
    <cfRule type="containsText" dxfId="62" priority="59" operator="containsText" text="KATLANILABİLİR">
      <formula>NOT(ISERROR(SEARCH("KATLANILABİLİR",L47)))</formula>
    </cfRule>
    <cfRule type="containsText" dxfId="61" priority="60" operator="containsText" text="ÖNEMSİZ">
      <formula>NOT(ISERROR(SEARCH("ÖNEMSİZ",L47)))</formula>
    </cfRule>
  </conditionalFormatting>
  <conditionalFormatting sqref="R46">
    <cfRule type="containsText" dxfId="60" priority="73" operator="containsText" text="TÖLERANS GÖSTERİLMEZ">
      <formula>NOT(ISERROR(SEARCH("TÖLERANS GÖSTERİLMEZ",R46)))</formula>
    </cfRule>
    <cfRule type="containsText" dxfId="59" priority="77" operator="containsText" text="TÖLERANS GÖSTERİLMEZ">
      <formula>NOT(ISERROR(SEARCH("TÖLERANS GÖSTERİLMEZ",R46)))</formula>
    </cfRule>
  </conditionalFormatting>
  <conditionalFormatting sqref="R46">
    <cfRule type="containsText" dxfId="58" priority="76" operator="containsText" text="DÜŞÜK">
      <formula>NOT(ISERROR(SEARCH("DÜŞÜK",R46)))</formula>
    </cfRule>
  </conditionalFormatting>
  <conditionalFormatting sqref="R46">
    <cfRule type="containsText" dxfId="57" priority="75" operator="containsText" text="ÖNEMSİZ">
      <formula>NOT(ISERROR(SEARCH("ÖNEMSİZ",R46)))</formula>
    </cfRule>
  </conditionalFormatting>
  <conditionalFormatting sqref="R46">
    <cfRule type="containsText" dxfId="56" priority="74" operator="containsText" text="ORTA">
      <formula>NOT(ISERROR(SEARCH("ORTA",R46)))</formula>
    </cfRule>
  </conditionalFormatting>
  <conditionalFormatting sqref="R46">
    <cfRule type="containsText" dxfId="55" priority="72" operator="containsText" text="YÜKSEK">
      <formula>NOT(ISERROR(SEARCH("YÜKSEK",R46)))</formula>
    </cfRule>
  </conditionalFormatting>
  <conditionalFormatting sqref="R47">
    <cfRule type="containsText" dxfId="54" priority="45" operator="containsText" text="TÖLERANS GÖSTERİLEMEZ">
      <formula>NOT(ISERROR(SEARCH("TÖLERANS GÖSTERİLEMEZ",R47)))</formula>
    </cfRule>
    <cfRule type="containsText" dxfId="53" priority="46" operator="containsText" text="ÖNEMLİ">
      <formula>NOT(ISERROR(SEARCH("ÖNEMLİ",R47)))</formula>
    </cfRule>
    <cfRule type="containsText" dxfId="52" priority="47" operator="containsText" text="ORTA DÜZEY">
      <formula>NOT(ISERROR(SEARCH("ORTA DÜZEY",R47)))</formula>
    </cfRule>
    <cfRule type="containsText" dxfId="51" priority="48" operator="containsText" text="KATLANILABİLİR">
      <formula>NOT(ISERROR(SEARCH("KATLANILABİLİR",R47)))</formula>
    </cfRule>
    <cfRule type="containsText" dxfId="50" priority="49" operator="containsText" text="ÖNEMSİZ">
      <formula>NOT(ISERROR(SEARCH("ÖNEMSİZ",R47)))</formula>
    </cfRule>
  </conditionalFormatting>
  <conditionalFormatting sqref="L48">
    <cfRule type="containsText" dxfId="49" priority="40" operator="containsText" text="TÖLERANS GÖSTERİLMEZ">
      <formula>NOT(ISERROR(SEARCH("TÖLERANS GÖSTERİLMEZ",L48)))</formula>
    </cfRule>
    <cfRule type="containsText" dxfId="48" priority="44" operator="containsText" text="TÖLERANS GÖSTERİLMEZ">
      <formula>NOT(ISERROR(SEARCH("TÖLERANS GÖSTERİLMEZ",L48)))</formula>
    </cfRule>
  </conditionalFormatting>
  <conditionalFormatting sqref="L48">
    <cfRule type="containsText" dxfId="47" priority="43" operator="containsText" text="DÜŞÜK">
      <formula>NOT(ISERROR(SEARCH("DÜŞÜK",L48)))</formula>
    </cfRule>
  </conditionalFormatting>
  <conditionalFormatting sqref="L48">
    <cfRule type="containsText" dxfId="46" priority="42" operator="containsText" text="ÖNEMSİZ">
      <formula>NOT(ISERROR(SEARCH("ÖNEMSİZ",L48)))</formula>
    </cfRule>
  </conditionalFormatting>
  <conditionalFormatting sqref="L48">
    <cfRule type="containsText" dxfId="45" priority="41" operator="containsText" text="ORTA">
      <formula>NOT(ISERROR(SEARCH("ORTA",L48)))</formula>
    </cfRule>
  </conditionalFormatting>
  <conditionalFormatting sqref="L48">
    <cfRule type="containsText" dxfId="44" priority="39" operator="containsText" text="YÜKSEK">
      <formula>NOT(ISERROR(SEARCH("YÜKSEK",L48)))</formula>
    </cfRule>
  </conditionalFormatting>
  <conditionalFormatting sqref="L48">
    <cfRule type="containsText" dxfId="43" priority="34" operator="containsText" text="TÖLERANS GÖSTERİLEMEZ">
      <formula>NOT(ISERROR(SEARCH("TÖLERANS GÖSTERİLEMEZ",L48)))</formula>
    </cfRule>
    <cfRule type="containsText" dxfId="42" priority="35" operator="containsText" text="ÖNEMLİ">
      <formula>NOT(ISERROR(SEARCH("ÖNEMLİ",L48)))</formula>
    </cfRule>
    <cfRule type="containsText" dxfId="41" priority="36" operator="containsText" text="ORTA DÜZEY">
      <formula>NOT(ISERROR(SEARCH("ORTA DÜZEY",L48)))</formula>
    </cfRule>
    <cfRule type="containsText" dxfId="40" priority="37" operator="containsText" text="KATLANILABİLİR">
      <formula>NOT(ISERROR(SEARCH("KATLANILABİLİR",L48)))</formula>
    </cfRule>
    <cfRule type="containsText" dxfId="39" priority="38" operator="containsText" text="ÖNEMSİZ">
      <formula>NOT(ISERROR(SEARCH("ÖNEMSİZ",L48)))</formula>
    </cfRule>
  </conditionalFormatting>
  <conditionalFormatting sqref="R47">
    <cfRule type="containsText" dxfId="38" priority="51" operator="containsText" text="TÖLERANS GÖSTERİLMEZ">
      <formula>NOT(ISERROR(SEARCH("TÖLERANS GÖSTERİLMEZ",R47)))</formula>
    </cfRule>
    <cfRule type="containsText" dxfId="37" priority="55" operator="containsText" text="TÖLERANS GÖSTERİLMEZ">
      <formula>NOT(ISERROR(SEARCH("TÖLERANS GÖSTERİLMEZ",R47)))</formula>
    </cfRule>
  </conditionalFormatting>
  <conditionalFormatting sqref="R47">
    <cfRule type="containsText" dxfId="36" priority="54" operator="containsText" text="DÜŞÜK">
      <formula>NOT(ISERROR(SEARCH("DÜŞÜK",R47)))</formula>
    </cfRule>
  </conditionalFormatting>
  <conditionalFormatting sqref="R47">
    <cfRule type="containsText" dxfId="35" priority="53" operator="containsText" text="ÖNEMSİZ">
      <formula>NOT(ISERROR(SEARCH("ÖNEMSİZ",R47)))</formula>
    </cfRule>
  </conditionalFormatting>
  <conditionalFormatting sqref="R47">
    <cfRule type="containsText" dxfId="34" priority="52" operator="containsText" text="ORTA">
      <formula>NOT(ISERROR(SEARCH("ORTA",R47)))</formula>
    </cfRule>
  </conditionalFormatting>
  <conditionalFormatting sqref="R47">
    <cfRule type="containsText" dxfId="33" priority="50" operator="containsText" text="YÜKSEK">
      <formula>NOT(ISERROR(SEARCH("YÜKSEK",R47)))</formula>
    </cfRule>
  </conditionalFormatting>
  <conditionalFormatting sqref="R48">
    <cfRule type="containsText" dxfId="32" priority="29" operator="containsText" text="TÖLERANS GÖSTERİLMEZ">
      <formula>NOT(ISERROR(SEARCH("TÖLERANS GÖSTERİLMEZ",R48)))</formula>
    </cfRule>
    <cfRule type="containsText" dxfId="31" priority="33" operator="containsText" text="TÖLERANS GÖSTERİLMEZ">
      <formula>NOT(ISERROR(SEARCH("TÖLERANS GÖSTERİLMEZ",R48)))</formula>
    </cfRule>
  </conditionalFormatting>
  <conditionalFormatting sqref="R48">
    <cfRule type="containsText" dxfId="30" priority="32" operator="containsText" text="DÜŞÜK">
      <formula>NOT(ISERROR(SEARCH("DÜŞÜK",R48)))</formula>
    </cfRule>
  </conditionalFormatting>
  <conditionalFormatting sqref="R48">
    <cfRule type="containsText" dxfId="29" priority="31" operator="containsText" text="ÖNEMSİZ">
      <formula>NOT(ISERROR(SEARCH("ÖNEMSİZ",R48)))</formula>
    </cfRule>
  </conditionalFormatting>
  <conditionalFormatting sqref="R48">
    <cfRule type="containsText" dxfId="28" priority="30" operator="containsText" text="ORTA">
      <formula>NOT(ISERROR(SEARCH("ORTA",R48)))</formula>
    </cfRule>
  </conditionalFormatting>
  <conditionalFormatting sqref="R48">
    <cfRule type="containsText" dxfId="27" priority="28" operator="containsText" text="YÜKSEK">
      <formula>NOT(ISERROR(SEARCH("YÜKSEK",R48)))</formula>
    </cfRule>
  </conditionalFormatting>
  <conditionalFormatting sqref="R48">
    <cfRule type="containsText" dxfId="26" priority="23" operator="containsText" text="TÖLERANS GÖSTERİLEMEZ">
      <formula>NOT(ISERROR(SEARCH("TÖLERANS GÖSTERİLEMEZ",R48)))</formula>
    </cfRule>
    <cfRule type="containsText" dxfId="25" priority="24" operator="containsText" text="ÖNEMLİ">
      <formula>NOT(ISERROR(SEARCH("ÖNEMLİ",R48)))</formula>
    </cfRule>
    <cfRule type="containsText" dxfId="24" priority="25" operator="containsText" text="ORTA DÜZEY">
      <formula>NOT(ISERROR(SEARCH("ORTA DÜZEY",R48)))</formula>
    </cfRule>
    <cfRule type="containsText" dxfId="23" priority="26" operator="containsText" text="KATLANILABİLİR">
      <formula>NOT(ISERROR(SEARCH("KATLANILABİLİR",R48)))</formula>
    </cfRule>
    <cfRule type="containsText" dxfId="22" priority="27" operator="containsText" text="ÖNEMSİZ">
      <formula>NOT(ISERROR(SEARCH("ÖNEMSİZ",R48)))</formula>
    </cfRule>
  </conditionalFormatting>
  <conditionalFormatting sqref="R57 L57">
    <cfRule type="containsText" dxfId="21" priority="18" operator="containsText" text="TÖLERANS GÖSTERİLMEZ">
      <formula>NOT(ISERROR(SEARCH("TÖLERANS GÖSTERİLMEZ",L57)))</formula>
    </cfRule>
    <cfRule type="containsText" dxfId="20" priority="22" operator="containsText" text="TÖLERANS GÖSTERİLMEZ">
      <formula>NOT(ISERROR(SEARCH("TÖLERANS GÖSTERİLMEZ",L57)))</formula>
    </cfRule>
  </conditionalFormatting>
  <conditionalFormatting sqref="R57 L57">
    <cfRule type="containsText" dxfId="19" priority="21" operator="containsText" text="DÜŞÜK">
      <formula>NOT(ISERROR(SEARCH("DÜŞÜK",L57)))</formula>
    </cfRule>
  </conditionalFormatting>
  <conditionalFormatting sqref="R57 L57">
    <cfRule type="containsText" dxfId="18" priority="20" operator="containsText" text="ÖNEMSİZ">
      <formula>NOT(ISERROR(SEARCH("ÖNEMSİZ",L57)))</formula>
    </cfRule>
  </conditionalFormatting>
  <conditionalFormatting sqref="R57 L57">
    <cfRule type="containsText" dxfId="17" priority="19" operator="containsText" text="ORTA">
      <formula>NOT(ISERROR(SEARCH("ORTA",L57)))</formula>
    </cfRule>
  </conditionalFormatting>
  <conditionalFormatting sqref="R57 L57">
    <cfRule type="containsText" dxfId="16" priority="17" operator="containsText" text="YÜKSEK">
      <formula>NOT(ISERROR(SEARCH("YÜKSEK",L57)))</formula>
    </cfRule>
  </conditionalFormatting>
  <conditionalFormatting sqref="R57 L57">
    <cfRule type="containsText" dxfId="15" priority="12" operator="containsText" text="TÖLERANS GÖSTERİLEMEZ">
      <formula>NOT(ISERROR(SEARCH("TÖLERANS GÖSTERİLEMEZ",L57)))</formula>
    </cfRule>
    <cfRule type="containsText" dxfId="14" priority="13" operator="containsText" text="ÖNEMLİ">
      <formula>NOT(ISERROR(SEARCH("ÖNEMLİ",L57)))</formula>
    </cfRule>
    <cfRule type="containsText" dxfId="13" priority="14" operator="containsText" text="ORTA DÜZEY">
      <formula>NOT(ISERROR(SEARCH("ORTA DÜZEY",L57)))</formula>
    </cfRule>
    <cfRule type="containsText" dxfId="12" priority="15" operator="containsText" text="KATLANILABİLİR">
      <formula>NOT(ISERROR(SEARCH("KATLANILABİLİR",L57)))</formula>
    </cfRule>
    <cfRule type="containsText" dxfId="11" priority="16" operator="containsText" text="ÖNEMSİZ">
      <formula>NOT(ISERROR(SEARCH("ÖNEMSİZ",L57)))</formula>
    </cfRule>
  </conditionalFormatting>
  <conditionalFormatting sqref="L23:M23 R23">
    <cfRule type="containsText" dxfId="10" priority="7" operator="containsText" text="TÖLERANS GÖSTERİLMEZ">
      <formula>NOT(ISERROR(SEARCH("TÖLERANS GÖSTERİLMEZ",L23)))</formula>
    </cfRule>
    <cfRule type="containsText" dxfId="9" priority="11" operator="containsText" text="TÖLERANS GÖSTERİLMEZ">
      <formula>NOT(ISERROR(SEARCH("TÖLERANS GÖSTERİLMEZ",L23)))</formula>
    </cfRule>
  </conditionalFormatting>
  <conditionalFormatting sqref="L23:M23 R23">
    <cfRule type="containsText" dxfId="8" priority="10" operator="containsText" text="DÜŞÜK">
      <formula>NOT(ISERROR(SEARCH("DÜŞÜK",L23)))</formula>
    </cfRule>
  </conditionalFormatting>
  <conditionalFormatting sqref="L23:M23 R23">
    <cfRule type="containsText" dxfId="7" priority="9" operator="containsText" text="ÖNEMSİZ">
      <formula>NOT(ISERROR(SEARCH("ÖNEMSİZ",L23)))</formula>
    </cfRule>
  </conditionalFormatting>
  <conditionalFormatting sqref="L23:M23 R23">
    <cfRule type="containsText" dxfId="6" priority="8" operator="containsText" text="ORTA">
      <formula>NOT(ISERROR(SEARCH("ORTA",L23)))</formula>
    </cfRule>
  </conditionalFormatting>
  <conditionalFormatting sqref="L23:M23 R23">
    <cfRule type="containsText" dxfId="5" priority="6" operator="containsText" text="YÜKSEK">
      <formula>NOT(ISERROR(SEARCH("YÜKSEK",L23)))</formula>
    </cfRule>
  </conditionalFormatting>
  <conditionalFormatting sqref="L23:M23 R23">
    <cfRule type="containsText" dxfId="4" priority="1" operator="containsText" text="TÖLERANS GÖSTERİLEMEZ">
      <formula>NOT(ISERROR(SEARCH("TÖLERANS GÖSTERİLEMEZ",L23)))</formula>
    </cfRule>
    <cfRule type="containsText" dxfId="3" priority="2" operator="containsText" text="ÖNEMLİ">
      <formula>NOT(ISERROR(SEARCH("ÖNEMLİ",L23)))</formula>
    </cfRule>
    <cfRule type="containsText" dxfId="2" priority="3" operator="containsText" text="ORTA DÜZEY">
      <formula>NOT(ISERROR(SEARCH("ORTA DÜZEY",L23)))</formula>
    </cfRule>
    <cfRule type="containsText" dxfId="1" priority="4" operator="containsText" text="KATLANILABİLİR">
      <formula>NOT(ISERROR(SEARCH("KATLANILABİLİR",L23)))</formula>
    </cfRule>
    <cfRule type="containsText" dxfId="0" priority="5" operator="containsText" text="ÖNEMSİZ">
      <formula>NOT(ISERROR(SEARCH("ÖNEMSİZ",L23)))</formula>
    </cfRule>
  </conditionalFormatting>
  <dataValidations count="5">
    <dataValidation type="list" allowBlank="1" showInputMessage="1" showErrorMessage="1" sqref="V10 V23 V64:V79 V14:V21 V36:V62">
      <formula1>$Z$2:$Z$8</formula1>
    </dataValidation>
    <dataValidation type="list" allowBlank="1" showInputMessage="1" showErrorMessage="1" promptTitle="Frekans" sqref="H10:H179 N10:N179">
      <formula1>$N$2:$N$7</formula1>
    </dataValidation>
    <dataValidation type="list" allowBlank="1" showInputMessage="1" showErrorMessage="1" promptTitle="Olasılık" sqref="I10:I179 O10:O179">
      <formula1>$Q$2:$Q$7</formula1>
    </dataValidation>
    <dataValidation type="list" allowBlank="1" showInputMessage="1" showErrorMessage="1" promptTitle="Şiddet" sqref="J10:J179 P10:P179">
      <formula1>$S$2:$S$7</formula1>
    </dataValidation>
    <dataValidation type="list" allowBlank="1" showInputMessage="1" showErrorMessage="1" promptTitle="RİSKTEN ETKİLENENLER" sqref="G10:G179">
      <formula1>$AB$2:$AB$5</formula1>
    </dataValidation>
  </dataValidations>
  <printOptions horizontalCentered="1" verticalCentered="1"/>
  <pageMargins left="0.19685039370078741" right="0.11811023622047245" top="0.55118110236220474" bottom="0.55118110236220474" header="0.31496062992125984" footer="0.31496062992125984"/>
  <pageSetup paperSize="9" scale="49" orientation="landscape" r:id="rId1"/>
  <headerFooter>
    <oddFooter>&amp;LRİSK DEĞERLENDİRME                 
EKİBİ PARAFLAR                                &amp;R&amp;P</oddFooter>
  </headerFooter>
  <rowBreaks count="2" manualBreakCount="2">
    <brk id="39" max="21" man="1"/>
    <brk id="43" max="21" man="1"/>
  </rowBreaks>
  <colBreaks count="1" manualBreakCount="1">
    <brk id="22" max="2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
  <sheetViews>
    <sheetView workbookViewId="0"/>
  </sheetViews>
  <sheetFormatPr defaultRowHeight="15" x14ac:dyDescent="0.25"/>
  <sheetData/>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
  <sheetViews>
    <sheetView workbookViewId="0"/>
  </sheetViews>
  <sheetFormatPr defaultRowHeight="15" x14ac:dyDescent="0.25"/>
  <sheetData/>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Sayfa1</vt:lpstr>
      <vt:lpstr>Sayfa2</vt:lpstr>
      <vt:lpstr>Sayfa3</vt:lpstr>
      <vt:lpstr>Sayfa1!Yazdırma_Alanı</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2024-04-03T10:52:18Z</dcterms:modified>
</cp:coreProperties>
</file>